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5850" windowWidth="16380" windowHeight="8130" tabRatio="718" activeTab="0"/>
  </bookViews>
  <sheets>
    <sheet name="FT" sheetId="1" r:id="rId1"/>
    <sheet name="HFT1" sheetId="2" r:id="rId2"/>
    <sheet name="HFT2" sheetId="3" r:id="rId3"/>
    <sheet name="Najlepsza kobieta" sheetId="4" r:id="rId4"/>
  </sheets>
  <definedNames>
    <definedName name="_xlnm.Print_Area" localSheetId="0">'FT'!$A$1:$N$25</definedName>
    <definedName name="_xlnm.Print_Area" localSheetId="1">'HFT1'!#REF!</definedName>
    <definedName name="_xlnm.Print_Area" localSheetId="2">'HFT2'!#REF!</definedName>
    <definedName name="_xlnm.Print_Area" localSheetId="3">'Najlepsza kobieta'!$A$1:$N$10</definedName>
  </definedNames>
  <calcPr fullCalcOnLoad="1"/>
</workbook>
</file>

<file path=xl/sharedStrings.xml><?xml version="1.0" encoding="utf-8"?>
<sst xmlns="http://schemas.openxmlformats.org/spreadsheetml/2006/main" count="501" uniqueCount="316">
  <si>
    <t>Miejsce</t>
  </si>
  <si>
    <t>Imię</t>
  </si>
  <si>
    <t>Nazwisko</t>
  </si>
  <si>
    <t>Nick</t>
  </si>
  <si>
    <t>Ilość startów</t>
  </si>
  <si>
    <t>Suma
%</t>
  </si>
  <si>
    <t>%</t>
  </si>
  <si>
    <t>Punkty</t>
  </si>
  <si>
    <t>Ilość startujących:</t>
  </si>
  <si>
    <t>Liczba liczonych zawodów:</t>
  </si>
  <si>
    <t>FT</t>
  </si>
  <si>
    <t>HFT1</t>
  </si>
  <si>
    <t>HFT2</t>
  </si>
  <si>
    <t>Jacek</t>
  </si>
  <si>
    <t>Jarosław</t>
  </si>
  <si>
    <t>Skupień</t>
  </si>
  <si>
    <t>Tomasz</t>
  </si>
  <si>
    <t>Sławomir</t>
  </si>
  <si>
    <t>Krzysztof</t>
  </si>
  <si>
    <t>Marcin</t>
  </si>
  <si>
    <t>Marek</t>
  </si>
  <si>
    <t>Mazur</t>
  </si>
  <si>
    <t>Wojciech</t>
  </si>
  <si>
    <t>Damian</t>
  </si>
  <si>
    <t>Piotr</t>
  </si>
  <si>
    <t>Kostowski</t>
  </si>
  <si>
    <t>Osieczna</t>
  </si>
  <si>
    <t>Markisz</t>
  </si>
  <si>
    <t>Danuta</t>
  </si>
  <si>
    <t>Anna</t>
  </si>
  <si>
    <t>Machowicz</t>
  </si>
  <si>
    <t>Najlepsza kobieta</t>
  </si>
  <si>
    <t>Brandys</t>
  </si>
  <si>
    <t>Brandon</t>
  </si>
  <si>
    <t>Jakubek</t>
  </si>
  <si>
    <t>Gracek</t>
  </si>
  <si>
    <t>Safari</t>
  </si>
  <si>
    <t>Marszałek</t>
  </si>
  <si>
    <t>T83</t>
  </si>
  <si>
    <t>Daniel</t>
  </si>
  <si>
    <t>Opiela</t>
  </si>
  <si>
    <t>Orzoł</t>
  </si>
  <si>
    <t>Orlik</t>
  </si>
  <si>
    <t>Lichołat</t>
  </si>
  <si>
    <t>BaLi</t>
  </si>
  <si>
    <t>Bogusz</t>
  </si>
  <si>
    <t>Darek</t>
  </si>
  <si>
    <t>Szymanowski</t>
  </si>
  <si>
    <t>Sindbad</t>
  </si>
  <si>
    <t>Merski</t>
  </si>
  <si>
    <t>Jester</t>
  </si>
  <si>
    <t>Dziamski</t>
  </si>
  <si>
    <t>MarcinMM</t>
  </si>
  <si>
    <t>Mikstat</t>
  </si>
  <si>
    <t>Robert</t>
  </si>
  <si>
    <t>Bonikowski</t>
  </si>
  <si>
    <t>Paweł</t>
  </si>
  <si>
    <t>Wietrzykowski</t>
  </si>
  <si>
    <t>PawełW</t>
  </si>
  <si>
    <t>Korczyński</t>
  </si>
  <si>
    <t>Corwin</t>
  </si>
  <si>
    <t>Boryna</t>
  </si>
  <si>
    <t>Spidi</t>
  </si>
  <si>
    <t>Józef</t>
  </si>
  <si>
    <t>Białek</t>
  </si>
  <si>
    <t>Josef</t>
  </si>
  <si>
    <t>Mariusz</t>
  </si>
  <si>
    <t>Maniek</t>
  </si>
  <si>
    <t>Artur</t>
  </si>
  <si>
    <t>Połetek</t>
  </si>
  <si>
    <t>Nerwus</t>
  </si>
  <si>
    <t>Aleksandra</t>
  </si>
  <si>
    <t>Wieloszyńska</t>
  </si>
  <si>
    <t>Śliwiński</t>
  </si>
  <si>
    <t>Prot</t>
  </si>
  <si>
    <t>Kowalczyk</t>
  </si>
  <si>
    <t>krzysztofk</t>
  </si>
  <si>
    <t>Krystek</t>
  </si>
  <si>
    <t>zantara</t>
  </si>
  <si>
    <t>Czarnowski</t>
  </si>
  <si>
    <t>unkas</t>
  </si>
  <si>
    <t>Zając</t>
  </si>
  <si>
    <t>Krempczyński</t>
  </si>
  <si>
    <t>Łysy</t>
  </si>
  <si>
    <t>Maciej</t>
  </si>
  <si>
    <t>Majewski</t>
  </si>
  <si>
    <t>Szłapka</t>
  </si>
  <si>
    <t>Wróblewski</t>
  </si>
  <si>
    <t>wroobeell</t>
  </si>
  <si>
    <t>Rafał</t>
  </si>
  <si>
    <t>Pachnik</t>
  </si>
  <si>
    <t>Elżbieta</t>
  </si>
  <si>
    <t>Świtała</t>
  </si>
  <si>
    <t>Elka</t>
  </si>
  <si>
    <t>Alicja</t>
  </si>
  <si>
    <t>AlaZet</t>
  </si>
  <si>
    <t>Kocikowski</t>
  </si>
  <si>
    <t>Tomx</t>
  </si>
  <si>
    <t>Szymański</t>
  </si>
  <si>
    <t>photochem</t>
  </si>
  <si>
    <t>Czapla</t>
  </si>
  <si>
    <t>Bonzoo</t>
  </si>
  <si>
    <t>Olszewski</t>
  </si>
  <si>
    <t>Markus4</t>
  </si>
  <si>
    <t>Katarzyna</t>
  </si>
  <si>
    <t>Millan</t>
  </si>
  <si>
    <t>Wacław</t>
  </si>
  <si>
    <t>Stamirski</t>
  </si>
  <si>
    <t>wawool</t>
  </si>
  <si>
    <t>Grzegorz</t>
  </si>
  <si>
    <t>Grabowski</t>
  </si>
  <si>
    <t>ygreg</t>
  </si>
  <si>
    <t>Jolanta</t>
  </si>
  <si>
    <t>Wiśniewska</t>
  </si>
  <si>
    <t>Wisienka</t>
  </si>
  <si>
    <t>ralph</t>
  </si>
  <si>
    <t>mrpgxx</t>
  </si>
  <si>
    <t>Dariusz</t>
  </si>
  <si>
    <t>Kida</t>
  </si>
  <si>
    <t>Adik</t>
  </si>
  <si>
    <t>=Ola=</t>
  </si>
  <si>
    <t>Patryk</t>
  </si>
  <si>
    <t>Patrykd</t>
  </si>
  <si>
    <t>Vladimír</t>
  </si>
  <si>
    <t>Kvapil</t>
  </si>
  <si>
    <t>Vladimír.K</t>
  </si>
  <si>
    <t>Eugeniusz</t>
  </si>
  <si>
    <t>Sadowski</t>
  </si>
  <si>
    <t>eugsad</t>
  </si>
  <si>
    <t>Wołłowicz</t>
  </si>
  <si>
    <t>Pizol</t>
  </si>
  <si>
    <t>Bartek</t>
  </si>
  <si>
    <t>Gabriel</t>
  </si>
  <si>
    <t>Węcel</t>
  </si>
  <si>
    <t>gabro</t>
  </si>
  <si>
    <t>Shooter_36</t>
  </si>
  <si>
    <t>Henryk</t>
  </si>
  <si>
    <t>Kozioł</t>
  </si>
  <si>
    <t>MacGayver</t>
  </si>
  <si>
    <t>pilot68</t>
  </si>
  <si>
    <t>Leszek</t>
  </si>
  <si>
    <t>Sawicki</t>
  </si>
  <si>
    <t>Papaj</t>
  </si>
  <si>
    <t>Grzelak</t>
  </si>
  <si>
    <t>Grzelak Marcin</t>
  </si>
  <si>
    <t>Jałowiec</t>
  </si>
  <si>
    <t>Jack</t>
  </si>
  <si>
    <t>Wziętek</t>
  </si>
  <si>
    <t>maruch</t>
  </si>
  <si>
    <t>Ivo</t>
  </si>
  <si>
    <t>Peřina</t>
  </si>
  <si>
    <t>Hombre</t>
  </si>
  <si>
    <t>Remiszewski</t>
  </si>
  <si>
    <t>red5555</t>
  </si>
  <si>
    <t>Szeszuła</t>
  </si>
  <si>
    <t>Megabos</t>
  </si>
  <si>
    <t>Libor</t>
  </si>
  <si>
    <t>Pacík</t>
  </si>
  <si>
    <t>oprsalek</t>
  </si>
  <si>
    <t>Andrzej</t>
  </si>
  <si>
    <t>Šarka</t>
  </si>
  <si>
    <t>Bahniková</t>
  </si>
  <si>
    <t>Maja</t>
  </si>
  <si>
    <t>Sakłak</t>
  </si>
  <si>
    <t>Vip63</t>
  </si>
  <si>
    <t>Krzysztof W</t>
  </si>
  <si>
    <t>Narbut</t>
  </si>
  <si>
    <t>Floryn</t>
  </si>
  <si>
    <t>StgMechanik</t>
  </si>
  <si>
    <t>Tomek</t>
  </si>
  <si>
    <t>Żebracki</t>
  </si>
  <si>
    <t>Tomek_tom</t>
  </si>
  <si>
    <t>Śliwa</t>
  </si>
  <si>
    <t>Cieślak</t>
  </si>
  <si>
    <t>Krakowski</t>
  </si>
  <si>
    <t>Stanisław</t>
  </si>
  <si>
    <t>Gurba</t>
  </si>
  <si>
    <t>Pokorski</t>
  </si>
  <si>
    <t>Budny</t>
  </si>
  <si>
    <t>Wiśniewski</t>
  </si>
  <si>
    <t>Łapka</t>
  </si>
  <si>
    <t>Badziński</t>
  </si>
  <si>
    <t>Michał</t>
  </si>
  <si>
    <t>Mierzwa</t>
  </si>
  <si>
    <t>Adam</t>
  </si>
  <si>
    <t>Aju</t>
  </si>
  <si>
    <t>Tomas</t>
  </si>
  <si>
    <t>Kraku</t>
  </si>
  <si>
    <t>YAQB</t>
  </si>
  <si>
    <t>stanley176</t>
  </si>
  <si>
    <t>Majecha76</t>
  </si>
  <si>
    <t>Śrutuś</t>
  </si>
  <si>
    <t>Grossus</t>
  </si>
  <si>
    <t>Artur555</t>
  </si>
  <si>
    <t>sirsaw</t>
  </si>
  <si>
    <t>Handi</t>
  </si>
  <si>
    <t>slaowl75</t>
  </si>
  <si>
    <t>Bulin</t>
  </si>
  <si>
    <t>Radosław</t>
  </si>
  <si>
    <t>Koclęga</t>
  </si>
  <si>
    <t>radulako</t>
  </si>
  <si>
    <t>Szybist</t>
  </si>
  <si>
    <t>Mirosław</t>
  </si>
  <si>
    <t>Maciejewicz</t>
  </si>
  <si>
    <t>Krauser</t>
  </si>
  <si>
    <t>ROBIKO</t>
  </si>
  <si>
    <t>Radzięta</t>
  </si>
  <si>
    <t>yamrt</t>
  </si>
  <si>
    <t>Ireneusz</t>
  </si>
  <si>
    <t>Góral</t>
  </si>
  <si>
    <t>MaciejSZ</t>
  </si>
  <si>
    <t>Derewniuk</t>
  </si>
  <si>
    <t>TROCIN</t>
  </si>
  <si>
    <t>Nikodem</t>
  </si>
  <si>
    <t>Drzymała</t>
  </si>
  <si>
    <t>Drzymalson</t>
  </si>
  <si>
    <t>Kuban</t>
  </si>
  <si>
    <t>Pasiński</t>
  </si>
  <si>
    <t>Black 39</t>
  </si>
  <si>
    <t>Franek</t>
  </si>
  <si>
    <t>Maria</t>
  </si>
  <si>
    <t>Dratwa</t>
  </si>
  <si>
    <t>Marylka</t>
  </si>
  <si>
    <t>HeniuD</t>
  </si>
  <si>
    <t>Gacek</t>
  </si>
  <si>
    <t>Wude</t>
  </si>
  <si>
    <t>Kujawa</t>
  </si>
  <si>
    <t>Jotta</t>
  </si>
  <si>
    <t xml:space="preserve">Stefan </t>
  </si>
  <si>
    <t>Olczak</t>
  </si>
  <si>
    <t>spec@onet.pl</t>
  </si>
  <si>
    <t>Rup</t>
  </si>
  <si>
    <t>Zapp</t>
  </si>
  <si>
    <t>Drewing</t>
  </si>
  <si>
    <t>mały</t>
  </si>
  <si>
    <t>Przemysław</t>
  </si>
  <si>
    <t>Godek</t>
  </si>
  <si>
    <t>z1gadek</t>
  </si>
  <si>
    <t>Domagała</t>
  </si>
  <si>
    <t>Willi</t>
  </si>
  <si>
    <t>Drabik</t>
  </si>
  <si>
    <t>DrA</t>
  </si>
  <si>
    <t>Majda</t>
  </si>
  <si>
    <t>Czaputek</t>
  </si>
  <si>
    <t xml:space="preserve">Piotr </t>
  </si>
  <si>
    <t>Słowik</t>
  </si>
  <si>
    <t>Włamywacz</t>
  </si>
  <si>
    <t>Frasińska</t>
  </si>
  <si>
    <t>Dchavez</t>
  </si>
  <si>
    <t>Pietruszka</t>
  </si>
  <si>
    <t>PietKa</t>
  </si>
  <si>
    <t>Zataj</t>
  </si>
  <si>
    <t>TZ</t>
  </si>
  <si>
    <t xml:space="preserve"> Puchar DGST LOK Beaver 2017</t>
  </si>
  <si>
    <t>Pachoł</t>
  </si>
  <si>
    <t>TOMEKP</t>
  </si>
  <si>
    <t>grzesma1</t>
  </si>
  <si>
    <t>Cielepak</t>
  </si>
  <si>
    <t>Maszot</t>
  </si>
  <si>
    <t>Minorowicz</t>
  </si>
  <si>
    <t>Efendi</t>
  </si>
  <si>
    <t>Kaczmarek</t>
  </si>
  <si>
    <t>mario_64</t>
  </si>
  <si>
    <t>Bobin</t>
  </si>
  <si>
    <t>KrzysztofB</t>
  </si>
  <si>
    <t>Mazurowski</t>
  </si>
  <si>
    <t>Rose</t>
  </si>
  <si>
    <t>Box555</t>
  </si>
  <si>
    <t>Szałkowski</t>
  </si>
  <si>
    <t>Kris</t>
  </si>
  <si>
    <t>Kłapkowski</t>
  </si>
  <si>
    <t>kłapek</t>
  </si>
  <si>
    <t>Mieczysław</t>
  </si>
  <si>
    <t>Cupiał</t>
  </si>
  <si>
    <t>M.C.</t>
  </si>
  <si>
    <t>Lisowski</t>
  </si>
  <si>
    <t>Lisek</t>
  </si>
  <si>
    <t>Cezary</t>
  </si>
  <si>
    <t>Bąbała</t>
  </si>
  <si>
    <t>CzarekB</t>
  </si>
  <si>
    <t>Szymanek</t>
  </si>
  <si>
    <t>Koźmicki</t>
  </si>
  <si>
    <t>MireKK</t>
  </si>
  <si>
    <t>Alex</t>
  </si>
  <si>
    <t>Szyna</t>
  </si>
  <si>
    <t>Knysak</t>
  </si>
  <si>
    <t>Speniuch</t>
  </si>
  <si>
    <t>Zych</t>
  </si>
  <si>
    <t>Snajper</t>
  </si>
  <si>
    <t>Górecki</t>
  </si>
  <si>
    <t>GT30</t>
  </si>
  <si>
    <t>Janusz</t>
  </si>
  <si>
    <t>Chojnicki</t>
  </si>
  <si>
    <t>Spinner</t>
  </si>
  <si>
    <t>Kamiński</t>
  </si>
  <si>
    <t>MI-6</t>
  </si>
  <si>
    <t>Cisło</t>
  </si>
  <si>
    <t>Pmaverick</t>
  </si>
  <si>
    <t>Przybysz</t>
  </si>
  <si>
    <t>Iwaniak</t>
  </si>
  <si>
    <t>Szwagier007</t>
  </si>
  <si>
    <t>Dawid</t>
  </si>
  <si>
    <t>Dyrcz</t>
  </si>
  <si>
    <t>Dietrich</t>
  </si>
  <si>
    <t>Kisiołek</t>
  </si>
  <si>
    <t>kisiol78</t>
  </si>
  <si>
    <t>Norbert</t>
  </si>
  <si>
    <t>Norbi01</t>
  </si>
  <si>
    <t xml:space="preserve">Kamil </t>
  </si>
  <si>
    <t>Kisielski</t>
  </si>
  <si>
    <t>Teleniekow</t>
  </si>
  <si>
    <t>Skowroński</t>
  </si>
  <si>
    <t>Virek</t>
  </si>
  <si>
    <t>Krystian</t>
  </si>
  <si>
    <t>Gliszczyński</t>
  </si>
  <si>
    <t>krystianzach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</si>
</sst>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&quot; &quot;[$zł-415];[Red]&quot;-&quot;#,##0.00&quot; &quot;[$zł-415]"/>
  </numFmts>
  <fonts count="6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0"/>
      <name val="Arial"/>
      <family val="2"/>
    </font>
    <font>
      <b/>
      <sz val="3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35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170" fontId="49" fillId="0" borderId="0">
      <alignment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8" xfId="0" applyFont="1" applyFill="1" applyBorder="1" applyAlignment="1">
      <alignment horizontal="center" vertical="center" textRotation="90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8" borderId="21" xfId="0" applyFont="1" applyFill="1" applyBorder="1" applyAlignment="1">
      <alignment horizontal="center" vertical="center" textRotation="90"/>
    </xf>
    <xf numFmtId="0" fontId="2" fillId="38" borderId="24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57" fillId="39" borderId="26" xfId="0" applyFont="1" applyFill="1" applyBorder="1" applyAlignment="1">
      <alignment/>
    </xf>
    <xf numFmtId="0" fontId="58" fillId="0" borderId="0" xfId="0" applyFont="1" applyAlignment="1">
      <alignment/>
    </xf>
    <xf numFmtId="0" fontId="57" fillId="39" borderId="27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0" fontId="2" fillId="37" borderId="29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2" fillId="40" borderId="31" xfId="0" applyFont="1" applyFill="1" applyBorder="1" applyAlignment="1">
      <alignment horizontal="center" vertical="center" wrapText="1"/>
    </xf>
    <xf numFmtId="0" fontId="2" fillId="40" borderId="32" xfId="0" applyFont="1" applyFill="1" applyBorder="1" applyAlignment="1">
      <alignment horizontal="center"/>
    </xf>
    <xf numFmtId="0" fontId="39" fillId="0" borderId="11" xfId="46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/>
    </xf>
    <xf numFmtId="0" fontId="2" fillId="38" borderId="39" xfId="0" applyFont="1" applyFill="1" applyBorder="1" applyAlignment="1">
      <alignment/>
    </xf>
    <xf numFmtId="0" fontId="2" fillId="40" borderId="1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/>
    </xf>
    <xf numFmtId="0" fontId="2" fillId="38" borderId="42" xfId="0" applyFont="1" applyFill="1" applyBorder="1" applyAlignment="1">
      <alignment/>
    </xf>
    <xf numFmtId="0" fontId="2" fillId="0" borderId="38" xfId="0" applyFont="1" applyFill="1" applyBorder="1" applyAlignment="1">
      <alignment horizontal="left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 vertical="center" textRotation="90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51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 vertical="center" textRotation="90"/>
    </xf>
    <xf numFmtId="0" fontId="2" fillId="36" borderId="53" xfId="0" applyFont="1" applyFill="1" applyBorder="1" applyAlignment="1">
      <alignment horizontal="center"/>
    </xf>
    <xf numFmtId="0" fontId="2" fillId="40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/>
    </xf>
    <xf numFmtId="0" fontId="2" fillId="38" borderId="44" xfId="0" applyFont="1" applyFill="1" applyBorder="1" applyAlignment="1">
      <alignment/>
    </xf>
    <xf numFmtId="0" fontId="0" fillId="0" borderId="56" xfId="0" applyBorder="1" applyAlignment="1">
      <alignment/>
    </xf>
    <xf numFmtId="0" fontId="2" fillId="35" borderId="2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38" borderId="58" xfId="0" applyFont="1" applyFill="1" applyBorder="1" applyAlignment="1">
      <alignment/>
    </xf>
    <xf numFmtId="0" fontId="2" fillId="36" borderId="59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/>
    </xf>
    <xf numFmtId="0" fontId="2" fillId="36" borderId="61" xfId="0" applyFont="1" applyFill="1" applyBorder="1" applyAlignment="1">
      <alignment horizontal="center"/>
    </xf>
    <xf numFmtId="0" fontId="2" fillId="37" borderId="62" xfId="0" applyFont="1" applyFill="1" applyBorder="1" applyAlignment="1">
      <alignment/>
    </xf>
    <xf numFmtId="0" fontId="2" fillId="36" borderId="43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 shrinkToFit="1"/>
    </xf>
    <xf numFmtId="0" fontId="4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shrinkToFit="1"/>
    </xf>
    <xf numFmtId="0" fontId="4" fillId="0" borderId="25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shrinkToFit="1"/>
    </xf>
    <xf numFmtId="0" fontId="4" fillId="0" borderId="4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48" xfId="0" applyFont="1" applyBorder="1" applyAlignment="1">
      <alignment horizontal="center"/>
    </xf>
    <xf numFmtId="0" fontId="4" fillId="0" borderId="45" xfId="0" applyFont="1" applyBorder="1" applyAlignment="1">
      <alignment horizontal="center" shrinkToFit="1"/>
    </xf>
    <xf numFmtId="0" fontId="4" fillId="0" borderId="65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2" xfId="0" applyFont="1" applyFill="1" applyBorder="1" applyAlignment="1">
      <alignment horizontal="center" wrapText="1"/>
    </xf>
    <xf numFmtId="0" fontId="2" fillId="40" borderId="6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2" fillId="35" borderId="33" xfId="0" applyFont="1" applyFill="1" applyBorder="1" applyAlignment="1">
      <alignment horizontal="center" vertical="center" wrapText="1"/>
    </xf>
    <xf numFmtId="0" fontId="2" fillId="35" borderId="68" xfId="0" applyFont="1" applyFill="1" applyBorder="1" applyAlignment="1">
      <alignment horizontal="center" vertical="center" wrapText="1"/>
    </xf>
    <xf numFmtId="164" fontId="4" fillId="41" borderId="69" xfId="0" applyNumberFormat="1" applyFont="1" applyFill="1" applyBorder="1" applyAlignment="1" quotePrefix="1">
      <alignment horizontal="center"/>
    </xf>
    <xf numFmtId="164" fontId="4" fillId="41" borderId="32" xfId="0" applyNumberFormat="1" applyFont="1" applyFill="1" applyBorder="1" applyAlignment="1">
      <alignment horizontal="center"/>
    </xf>
    <xf numFmtId="0" fontId="2" fillId="42" borderId="70" xfId="0" applyFont="1" applyFill="1" applyBorder="1" applyAlignment="1">
      <alignment horizontal="center" vertical="center" wrapText="1"/>
    </xf>
    <xf numFmtId="0" fontId="2" fillId="41" borderId="71" xfId="0" applyFont="1" applyFill="1" applyBorder="1" applyAlignment="1">
      <alignment horizontal="right"/>
    </xf>
    <xf numFmtId="0" fontId="2" fillId="41" borderId="56" xfId="0" applyFont="1" applyFill="1" applyBorder="1" applyAlignment="1">
      <alignment horizontal="right"/>
    </xf>
    <xf numFmtId="164" fontId="2" fillId="41" borderId="53" xfId="0" applyNumberFormat="1" applyFont="1" applyFill="1" applyBorder="1" applyAlignment="1" quotePrefix="1">
      <alignment horizontal="center"/>
    </xf>
    <xf numFmtId="164" fontId="2" fillId="41" borderId="53" xfId="0" applyNumberFormat="1" applyFont="1" applyFill="1" applyBorder="1" applyAlignment="1">
      <alignment horizontal="center"/>
    </xf>
    <xf numFmtId="0" fontId="58" fillId="39" borderId="72" xfId="0" applyFont="1" applyFill="1" applyBorder="1" applyAlignment="1">
      <alignment horizontal="right"/>
    </xf>
    <xf numFmtId="0" fontId="58" fillId="39" borderId="73" xfId="0" applyFont="1" applyFill="1" applyBorder="1" applyAlignment="1">
      <alignment horizontal="right"/>
    </xf>
    <xf numFmtId="0" fontId="59" fillId="43" borderId="64" xfId="0" applyFont="1" applyFill="1" applyBorder="1" applyAlignment="1">
      <alignment horizontal="center" vertical="center"/>
    </xf>
    <xf numFmtId="0" fontId="59" fillId="43" borderId="17" xfId="0" applyFont="1" applyFill="1" applyBorder="1" applyAlignment="1">
      <alignment horizontal="center" vertical="center"/>
    </xf>
    <xf numFmtId="0" fontId="2" fillId="42" borderId="74" xfId="0" applyFont="1" applyFill="1" applyBorder="1" applyAlignment="1">
      <alignment horizontal="right" vertical="center"/>
    </xf>
    <xf numFmtId="0" fontId="2" fillId="42" borderId="75" xfId="0" applyFont="1" applyFill="1" applyBorder="1" applyAlignment="1">
      <alignment horizontal="right" vertical="center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35" borderId="76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4 3" xfId="56"/>
    <cellStyle name="Normalny 9" xfId="57"/>
    <cellStyle name="Obliczenia" xfId="58"/>
    <cellStyle name="Followed Hyperlink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B3B3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pec@onet.p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O26" sqref="O26"/>
    </sheetView>
  </sheetViews>
  <sheetFormatPr defaultColWidth="11.57421875" defaultRowHeight="12.75"/>
  <cols>
    <col min="1" max="1" width="5.421875" style="0" customWidth="1"/>
    <col min="2" max="2" width="21.8515625" style="0" customWidth="1"/>
    <col min="3" max="3" width="22.8515625" style="0" customWidth="1"/>
    <col min="4" max="4" width="21.8515625" style="0" customWidth="1"/>
    <col min="5" max="5" width="9.7109375" style="1" customWidth="1"/>
    <col min="6" max="7" width="15.7109375" style="0" customWidth="1"/>
    <col min="8" max="8" width="4.00390625" style="0" customWidth="1"/>
    <col min="9" max="9" width="15.7109375" style="0" customWidth="1"/>
    <col min="10" max="10" width="4.00390625" style="0" customWidth="1"/>
    <col min="11" max="11" width="15.7109375" style="0" customWidth="1"/>
    <col min="12" max="12" width="4.00390625" style="0" customWidth="1"/>
    <col min="13" max="13" width="15.7109375" style="0" customWidth="1"/>
    <col min="14" max="14" width="4.00390625" style="0" customWidth="1"/>
    <col min="15" max="15" width="13.7109375" style="0" customWidth="1"/>
    <col min="16" max="16" width="5.57421875" style="0" customWidth="1"/>
  </cols>
  <sheetData>
    <row r="1" spans="1:16" s="5" customFormat="1" ht="45">
      <c r="A1" s="15"/>
      <c r="B1" s="16" t="s">
        <v>253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143" t="s">
        <v>9</v>
      </c>
      <c r="B2" s="144"/>
      <c r="C2" s="144"/>
      <c r="D2" s="144"/>
      <c r="E2" s="144"/>
      <c r="F2" s="10">
        <v>4</v>
      </c>
      <c r="G2" s="145">
        <v>42792</v>
      </c>
      <c r="H2" s="146"/>
      <c r="I2" s="145">
        <v>42855</v>
      </c>
      <c r="J2" s="146"/>
      <c r="K2" s="145">
        <v>42856</v>
      </c>
      <c r="L2" s="146"/>
      <c r="M2" s="145">
        <v>42925</v>
      </c>
      <c r="N2" s="146"/>
      <c r="O2" s="140">
        <v>43072</v>
      </c>
      <c r="P2" s="141"/>
    </row>
    <row r="3" spans="1:16" ht="48.75" customHeight="1">
      <c r="A3" s="149" t="s">
        <v>10</v>
      </c>
      <c r="B3" s="149"/>
      <c r="C3" s="149"/>
      <c r="D3" s="150"/>
      <c r="E3" s="151"/>
      <c r="F3" s="152"/>
      <c r="G3" s="142" t="s">
        <v>53</v>
      </c>
      <c r="H3" s="142"/>
      <c r="I3" s="142" t="s">
        <v>53</v>
      </c>
      <c r="J3" s="142"/>
      <c r="K3" s="142" t="s">
        <v>53</v>
      </c>
      <c r="L3" s="142"/>
      <c r="M3" s="142" t="s">
        <v>53</v>
      </c>
      <c r="N3" s="142"/>
      <c r="O3" s="142" t="s">
        <v>26</v>
      </c>
      <c r="P3" s="142"/>
    </row>
    <row r="4" spans="1:16" ht="45.75" customHeight="1">
      <c r="A4" s="76" t="s">
        <v>0</v>
      </c>
      <c r="B4" s="77" t="s">
        <v>1</v>
      </c>
      <c r="C4" s="78" t="s">
        <v>2</v>
      </c>
      <c r="D4" s="79" t="s">
        <v>3</v>
      </c>
      <c r="E4" s="80" t="s">
        <v>4</v>
      </c>
      <c r="F4" s="41" t="s">
        <v>5</v>
      </c>
      <c r="G4" s="81" t="s">
        <v>6</v>
      </c>
      <c r="H4" s="82" t="s">
        <v>7</v>
      </c>
      <c r="I4" s="81" t="s">
        <v>6</v>
      </c>
      <c r="J4" s="82" t="s">
        <v>7</v>
      </c>
      <c r="K4" s="81" t="s">
        <v>6</v>
      </c>
      <c r="L4" s="82" t="s">
        <v>7</v>
      </c>
      <c r="M4" s="81" t="s">
        <v>6</v>
      </c>
      <c r="N4" s="82" t="s">
        <v>7</v>
      </c>
      <c r="O4" s="81" t="s">
        <v>6</v>
      </c>
      <c r="P4" s="82" t="s">
        <v>7</v>
      </c>
    </row>
    <row r="5" spans="1:16" s="87" customFormat="1" ht="15" customHeight="1">
      <c r="A5" s="88">
        <v>1</v>
      </c>
      <c r="B5" s="68" t="s">
        <v>16</v>
      </c>
      <c r="C5" s="69" t="s">
        <v>87</v>
      </c>
      <c r="D5" s="60" t="s">
        <v>88</v>
      </c>
      <c r="E5" s="83">
        <v>4</v>
      </c>
      <c r="F5" s="84">
        <f aca="true" t="shared" si="0" ref="F5:F24">SUM(G5,I5,K5,M5)</f>
        <v>380.46000000000004</v>
      </c>
      <c r="G5" s="85">
        <v>89.29</v>
      </c>
      <c r="H5" s="86">
        <v>25</v>
      </c>
      <c r="I5" s="85">
        <v>96.88</v>
      </c>
      <c r="J5" s="86">
        <v>31</v>
      </c>
      <c r="K5" s="85">
        <v>100</v>
      </c>
      <c r="L5" s="86">
        <v>32</v>
      </c>
      <c r="M5" s="85">
        <v>94.29</v>
      </c>
      <c r="N5" s="86">
        <v>33</v>
      </c>
      <c r="O5" s="85"/>
      <c r="P5" s="86"/>
    </row>
    <row r="6" spans="1:16" ht="15" customHeight="1">
      <c r="A6" s="88">
        <v>2</v>
      </c>
      <c r="B6" s="70" t="s">
        <v>16</v>
      </c>
      <c r="C6" s="71" t="s">
        <v>49</v>
      </c>
      <c r="D6" s="63" t="s">
        <v>50</v>
      </c>
      <c r="E6" s="24">
        <v>4</v>
      </c>
      <c r="F6" s="42">
        <f>SUM(G6,I6,K6,O6)</f>
        <v>360.27</v>
      </c>
      <c r="G6" s="27">
        <v>82.14</v>
      </c>
      <c r="H6" s="30">
        <v>23</v>
      </c>
      <c r="I6" s="27">
        <v>93.75</v>
      </c>
      <c r="J6" s="30">
        <v>30</v>
      </c>
      <c r="K6" s="27">
        <v>84.38</v>
      </c>
      <c r="L6" s="30">
        <v>27</v>
      </c>
      <c r="M6" s="27">
        <v>48.57</v>
      </c>
      <c r="N6" s="30">
        <v>17</v>
      </c>
      <c r="O6" s="27">
        <v>100</v>
      </c>
      <c r="P6" s="30">
        <v>21</v>
      </c>
    </row>
    <row r="7" spans="1:16" ht="15">
      <c r="A7" s="88">
        <v>3</v>
      </c>
      <c r="B7" s="70" t="s">
        <v>109</v>
      </c>
      <c r="C7" s="71" t="s">
        <v>110</v>
      </c>
      <c r="D7" s="63" t="s">
        <v>111</v>
      </c>
      <c r="E7" s="24">
        <v>3</v>
      </c>
      <c r="F7" s="42">
        <f t="shared" si="0"/>
        <v>266.43</v>
      </c>
      <c r="G7" s="27">
        <v>75</v>
      </c>
      <c r="H7" s="30">
        <v>21</v>
      </c>
      <c r="I7" s="27">
        <v>100</v>
      </c>
      <c r="J7" s="30">
        <v>32</v>
      </c>
      <c r="K7" s="27"/>
      <c r="L7" s="30"/>
      <c r="M7" s="27">
        <v>91.43</v>
      </c>
      <c r="N7" s="30">
        <v>32</v>
      </c>
      <c r="O7" s="27"/>
      <c r="P7" s="30"/>
    </row>
    <row r="8" spans="1:16" ht="15">
      <c r="A8" s="88">
        <v>4</v>
      </c>
      <c r="B8" s="70" t="s">
        <v>117</v>
      </c>
      <c r="C8" s="71" t="s">
        <v>201</v>
      </c>
      <c r="D8" s="63" t="s">
        <v>248</v>
      </c>
      <c r="E8" s="24">
        <v>3</v>
      </c>
      <c r="F8" s="42">
        <f t="shared" si="0"/>
        <v>264.92</v>
      </c>
      <c r="G8" s="27"/>
      <c r="H8" s="30"/>
      <c r="I8" s="27">
        <v>90.63</v>
      </c>
      <c r="J8" s="30">
        <v>29</v>
      </c>
      <c r="K8" s="27">
        <v>100</v>
      </c>
      <c r="L8" s="30">
        <v>32</v>
      </c>
      <c r="M8" s="27">
        <v>74.29</v>
      </c>
      <c r="N8" s="30">
        <v>26</v>
      </c>
      <c r="O8" s="27"/>
      <c r="P8" s="30"/>
    </row>
    <row r="9" spans="1:16" ht="15" customHeight="1">
      <c r="A9" s="88">
        <v>5</v>
      </c>
      <c r="B9" s="89" t="s">
        <v>89</v>
      </c>
      <c r="C9" s="72" t="s">
        <v>90</v>
      </c>
      <c r="D9" s="90" t="s">
        <v>115</v>
      </c>
      <c r="E9" s="40">
        <v>3</v>
      </c>
      <c r="F9" s="42">
        <f t="shared" si="0"/>
        <v>242.86</v>
      </c>
      <c r="G9" s="26">
        <v>67.86</v>
      </c>
      <c r="H9" s="29">
        <v>19</v>
      </c>
      <c r="I9" s="26">
        <v>87.5</v>
      </c>
      <c r="J9" s="29">
        <v>28</v>
      </c>
      <c r="K9" s="26">
        <v>87.5</v>
      </c>
      <c r="L9" s="29">
        <v>28</v>
      </c>
      <c r="M9" s="26"/>
      <c r="N9" s="29"/>
      <c r="O9" s="26"/>
      <c r="P9" s="29"/>
    </row>
    <row r="10" spans="1:16" ht="15" customHeight="1">
      <c r="A10" s="88">
        <v>6</v>
      </c>
      <c r="B10" s="70" t="s">
        <v>17</v>
      </c>
      <c r="C10" s="71" t="s">
        <v>100</v>
      </c>
      <c r="D10" s="63" t="s">
        <v>101</v>
      </c>
      <c r="E10" s="40">
        <v>2</v>
      </c>
      <c r="F10" s="42">
        <f t="shared" si="0"/>
        <v>180</v>
      </c>
      <c r="G10" s="26">
        <v>100</v>
      </c>
      <c r="H10" s="29">
        <v>28</v>
      </c>
      <c r="I10" s="26"/>
      <c r="J10" s="29"/>
      <c r="K10" s="26"/>
      <c r="L10" s="29"/>
      <c r="M10" s="26">
        <v>80</v>
      </c>
      <c r="N10" s="29">
        <v>28</v>
      </c>
      <c r="O10" s="26"/>
      <c r="P10" s="29"/>
    </row>
    <row r="11" spans="1:16" ht="15" customHeight="1">
      <c r="A11" s="88">
        <v>7</v>
      </c>
      <c r="B11" s="70" t="s">
        <v>106</v>
      </c>
      <c r="C11" s="71" t="s">
        <v>107</v>
      </c>
      <c r="D11" s="63" t="s">
        <v>108</v>
      </c>
      <c r="E11" s="24">
        <v>2</v>
      </c>
      <c r="F11" s="42">
        <f t="shared" si="0"/>
        <v>174.27999999999997</v>
      </c>
      <c r="G11" s="27">
        <v>85.71</v>
      </c>
      <c r="H11" s="30">
        <v>24</v>
      </c>
      <c r="I11" s="27"/>
      <c r="J11" s="30"/>
      <c r="K11" s="27"/>
      <c r="L11" s="30"/>
      <c r="M11" s="27">
        <v>88.57</v>
      </c>
      <c r="N11" s="30">
        <v>31</v>
      </c>
      <c r="O11" s="27"/>
      <c r="P11" s="30"/>
    </row>
    <row r="12" spans="1:16" ht="15" customHeight="1">
      <c r="A12" s="88">
        <v>8</v>
      </c>
      <c r="B12" s="70" t="s">
        <v>198</v>
      </c>
      <c r="C12" s="71" t="s">
        <v>199</v>
      </c>
      <c r="D12" s="63" t="s">
        <v>200</v>
      </c>
      <c r="E12" s="24">
        <v>2</v>
      </c>
      <c r="F12" s="42">
        <f t="shared" si="0"/>
        <v>162.32</v>
      </c>
      <c r="G12" s="27"/>
      <c r="H12" s="30"/>
      <c r="I12" s="27">
        <v>93.75</v>
      </c>
      <c r="J12" s="30">
        <v>30</v>
      </c>
      <c r="K12" s="27"/>
      <c r="L12" s="30"/>
      <c r="M12" s="27">
        <v>68.57</v>
      </c>
      <c r="N12" s="30">
        <v>24</v>
      </c>
      <c r="O12" s="27"/>
      <c r="P12" s="30"/>
    </row>
    <row r="13" spans="1:16" ht="15">
      <c r="A13" s="88">
        <v>9</v>
      </c>
      <c r="B13" s="70" t="s">
        <v>56</v>
      </c>
      <c r="C13" s="71" t="s">
        <v>110</v>
      </c>
      <c r="D13" s="63" t="s">
        <v>116</v>
      </c>
      <c r="E13" s="24">
        <v>2</v>
      </c>
      <c r="F13" s="42">
        <f t="shared" si="0"/>
        <v>155.72000000000003</v>
      </c>
      <c r="G13" s="27">
        <v>64.29</v>
      </c>
      <c r="H13" s="30">
        <v>18</v>
      </c>
      <c r="I13" s="27"/>
      <c r="J13" s="30"/>
      <c r="K13" s="27"/>
      <c r="L13" s="30"/>
      <c r="M13" s="27">
        <v>91.43</v>
      </c>
      <c r="N13" s="30">
        <v>32</v>
      </c>
      <c r="O13" s="27"/>
      <c r="P13" s="30"/>
    </row>
    <row r="14" spans="1:16" ht="15">
      <c r="A14" s="88">
        <v>10</v>
      </c>
      <c r="B14" s="70" t="s">
        <v>117</v>
      </c>
      <c r="C14" s="71" t="s">
        <v>231</v>
      </c>
      <c r="D14" s="63" t="s">
        <v>232</v>
      </c>
      <c r="E14" s="24">
        <v>1</v>
      </c>
      <c r="F14" s="42">
        <f t="shared" si="0"/>
        <v>100</v>
      </c>
      <c r="G14" s="27"/>
      <c r="H14" s="30"/>
      <c r="I14" s="27"/>
      <c r="J14" s="30"/>
      <c r="K14" s="27"/>
      <c r="L14" s="30"/>
      <c r="M14" s="27">
        <v>100</v>
      </c>
      <c r="N14" s="30">
        <v>35</v>
      </c>
      <c r="O14" s="27"/>
      <c r="P14" s="30"/>
    </row>
    <row r="15" spans="1:16" ht="15">
      <c r="A15" s="153">
        <v>11</v>
      </c>
      <c r="B15" s="70" t="s">
        <v>117</v>
      </c>
      <c r="C15" s="71" t="s">
        <v>233</v>
      </c>
      <c r="D15" s="63" t="s">
        <v>234</v>
      </c>
      <c r="E15" s="24">
        <v>1</v>
      </c>
      <c r="F15" s="42">
        <f t="shared" si="0"/>
        <v>97.14</v>
      </c>
      <c r="G15" s="27"/>
      <c r="H15" s="30"/>
      <c r="I15" s="27"/>
      <c r="J15" s="30"/>
      <c r="K15" s="27"/>
      <c r="L15" s="30"/>
      <c r="M15" s="27">
        <v>97.14</v>
      </c>
      <c r="N15" s="30">
        <v>34</v>
      </c>
      <c r="O15" s="27"/>
      <c r="P15" s="30"/>
    </row>
    <row r="16" spans="1:16" ht="15">
      <c r="A16" s="154"/>
      <c r="B16" s="70" t="s">
        <v>235</v>
      </c>
      <c r="C16" s="72" t="s">
        <v>236</v>
      </c>
      <c r="D16" s="66" t="s">
        <v>237</v>
      </c>
      <c r="E16" s="34">
        <v>1</v>
      </c>
      <c r="F16" s="42">
        <f t="shared" si="0"/>
        <v>97.14</v>
      </c>
      <c r="G16" s="35"/>
      <c r="H16" s="36"/>
      <c r="I16" s="35"/>
      <c r="J16" s="36"/>
      <c r="K16" s="35"/>
      <c r="L16" s="36"/>
      <c r="M16" s="35">
        <v>97.14</v>
      </c>
      <c r="N16" s="36">
        <v>34</v>
      </c>
      <c r="O16" s="35"/>
      <c r="P16" s="36"/>
    </row>
    <row r="17" spans="1:16" ht="15">
      <c r="A17" s="88">
        <v>13</v>
      </c>
      <c r="B17" s="73" t="s">
        <v>140</v>
      </c>
      <c r="C17" s="72" t="s">
        <v>238</v>
      </c>
      <c r="D17" s="66" t="s">
        <v>239</v>
      </c>
      <c r="E17" s="34">
        <v>1</v>
      </c>
      <c r="F17" s="42">
        <f t="shared" si="0"/>
        <v>94.29</v>
      </c>
      <c r="G17" s="35"/>
      <c r="H17" s="36"/>
      <c r="I17" s="35"/>
      <c r="J17" s="36"/>
      <c r="K17" s="35"/>
      <c r="L17" s="36"/>
      <c r="M17" s="35">
        <v>94.29</v>
      </c>
      <c r="N17" s="36">
        <v>33</v>
      </c>
      <c r="O17" s="35"/>
      <c r="P17" s="36"/>
    </row>
    <row r="18" spans="1:16" ht="15">
      <c r="A18" s="88">
        <v>14</v>
      </c>
      <c r="B18" s="73" t="s">
        <v>19</v>
      </c>
      <c r="C18" s="72" t="s">
        <v>102</v>
      </c>
      <c r="D18" s="66" t="s">
        <v>103</v>
      </c>
      <c r="E18" s="34">
        <v>1</v>
      </c>
      <c r="F18" s="42">
        <f t="shared" si="0"/>
        <v>92.86</v>
      </c>
      <c r="G18" s="35">
        <v>92.86</v>
      </c>
      <c r="H18" s="36">
        <v>26</v>
      </c>
      <c r="I18" s="35"/>
      <c r="J18" s="36"/>
      <c r="K18" s="35"/>
      <c r="L18" s="36"/>
      <c r="M18" s="35"/>
      <c r="N18" s="36"/>
      <c r="O18" s="35"/>
      <c r="P18" s="36"/>
    </row>
    <row r="19" spans="1:16" ht="15">
      <c r="A19" s="153">
        <v>15</v>
      </c>
      <c r="B19" s="73" t="s">
        <v>19</v>
      </c>
      <c r="C19" s="72" t="s">
        <v>240</v>
      </c>
      <c r="D19" s="66" t="s">
        <v>241</v>
      </c>
      <c r="E19" s="34">
        <v>1</v>
      </c>
      <c r="F19" s="42">
        <f t="shared" si="0"/>
        <v>88.57</v>
      </c>
      <c r="G19" s="35"/>
      <c r="H19" s="36"/>
      <c r="I19" s="35"/>
      <c r="J19" s="36"/>
      <c r="K19" s="35"/>
      <c r="L19" s="36"/>
      <c r="M19" s="35">
        <v>88.57</v>
      </c>
      <c r="N19" s="36">
        <v>31</v>
      </c>
      <c r="O19" s="35"/>
      <c r="P19" s="36"/>
    </row>
    <row r="20" spans="1:16" ht="15">
      <c r="A20" s="154"/>
      <c r="B20" s="73" t="s">
        <v>14</v>
      </c>
      <c r="C20" s="72" t="s">
        <v>242</v>
      </c>
      <c r="D20" s="66" t="s">
        <v>243</v>
      </c>
      <c r="E20" s="34">
        <v>1</v>
      </c>
      <c r="F20" s="42">
        <f t="shared" si="0"/>
        <v>88.57</v>
      </c>
      <c r="G20" s="35"/>
      <c r="H20" s="36"/>
      <c r="I20" s="35"/>
      <c r="J20" s="36"/>
      <c r="K20" s="35"/>
      <c r="L20" s="36"/>
      <c r="M20" s="35">
        <v>88.57</v>
      </c>
      <c r="N20" s="36">
        <v>31</v>
      </c>
      <c r="O20" s="35"/>
      <c r="P20" s="36"/>
    </row>
    <row r="21" spans="1:16" ht="15">
      <c r="A21" s="88">
        <v>17</v>
      </c>
      <c r="B21" s="73" t="s">
        <v>244</v>
      </c>
      <c r="C21" s="72" t="s">
        <v>245</v>
      </c>
      <c r="D21" s="66" t="s">
        <v>246</v>
      </c>
      <c r="E21" s="34">
        <v>1</v>
      </c>
      <c r="F21" s="42">
        <f t="shared" si="0"/>
        <v>80</v>
      </c>
      <c r="G21" s="35"/>
      <c r="H21" s="36"/>
      <c r="I21" s="35"/>
      <c r="J21" s="36"/>
      <c r="K21" s="35"/>
      <c r="L21" s="36"/>
      <c r="M21" s="35">
        <v>80</v>
      </c>
      <c r="N21" s="36">
        <v>28</v>
      </c>
      <c r="O21" s="35"/>
      <c r="P21" s="36"/>
    </row>
    <row r="22" spans="1:16" ht="15">
      <c r="A22" s="88">
        <v>18</v>
      </c>
      <c r="B22" s="73" t="s">
        <v>89</v>
      </c>
      <c r="C22" s="72" t="s">
        <v>90</v>
      </c>
      <c r="D22" s="66" t="s">
        <v>115</v>
      </c>
      <c r="E22" s="34">
        <v>1</v>
      </c>
      <c r="F22" s="42">
        <f t="shared" si="0"/>
        <v>77.14</v>
      </c>
      <c r="G22" s="35"/>
      <c r="H22" s="36"/>
      <c r="I22" s="35"/>
      <c r="J22" s="36"/>
      <c r="K22" s="35"/>
      <c r="L22" s="36"/>
      <c r="M22" s="35">
        <v>77.14</v>
      </c>
      <c r="N22" s="36">
        <v>27</v>
      </c>
      <c r="O22" s="35"/>
      <c r="P22" s="36"/>
    </row>
    <row r="23" spans="1:16" ht="15">
      <c r="A23" s="88">
        <v>19</v>
      </c>
      <c r="B23" s="73" t="s">
        <v>84</v>
      </c>
      <c r="C23" s="72" t="s">
        <v>249</v>
      </c>
      <c r="D23" s="66" t="s">
        <v>250</v>
      </c>
      <c r="E23" s="34">
        <v>1</v>
      </c>
      <c r="F23" s="42">
        <f t="shared" si="0"/>
        <v>48.57</v>
      </c>
      <c r="G23" s="35"/>
      <c r="H23" s="36"/>
      <c r="I23" s="35"/>
      <c r="J23" s="36"/>
      <c r="K23" s="35"/>
      <c r="L23" s="36"/>
      <c r="M23" s="35">
        <v>48.57</v>
      </c>
      <c r="N23" s="36">
        <v>17</v>
      </c>
      <c r="O23" s="35"/>
      <c r="P23" s="36"/>
    </row>
    <row r="24" spans="1:16" ht="15.75" thickBot="1">
      <c r="A24" s="65">
        <v>20</v>
      </c>
      <c r="B24" s="74" t="s">
        <v>16</v>
      </c>
      <c r="C24" s="75" t="s">
        <v>251</v>
      </c>
      <c r="D24" s="67" t="s">
        <v>252</v>
      </c>
      <c r="E24" s="45">
        <v>1</v>
      </c>
      <c r="F24" s="42">
        <f t="shared" si="0"/>
        <v>31.43</v>
      </c>
      <c r="G24" s="46"/>
      <c r="H24" s="47"/>
      <c r="I24" s="46"/>
      <c r="J24" s="47"/>
      <c r="K24" s="46"/>
      <c r="L24" s="47"/>
      <c r="M24" s="46">
        <v>31.43</v>
      </c>
      <c r="N24" s="47">
        <v>11</v>
      </c>
      <c r="O24" s="46"/>
      <c r="P24" s="47"/>
    </row>
    <row r="25" spans="1:16" ht="15.75">
      <c r="A25" s="2"/>
      <c r="B25" s="2"/>
      <c r="C25" s="2"/>
      <c r="D25" s="2"/>
      <c r="E25" s="147" t="s">
        <v>8</v>
      </c>
      <c r="F25" s="148"/>
      <c r="G25" s="31">
        <v>8</v>
      </c>
      <c r="H25" s="32"/>
      <c r="I25" s="33">
        <v>6</v>
      </c>
      <c r="J25" s="32"/>
      <c r="K25" s="33">
        <v>4</v>
      </c>
      <c r="L25" s="32"/>
      <c r="M25" s="33">
        <v>18</v>
      </c>
      <c r="N25" s="32"/>
      <c r="O25" s="33">
        <v>1</v>
      </c>
      <c r="P25" s="11"/>
    </row>
  </sheetData>
  <sheetProtection selectLockedCells="1" selectUnlockedCells="1"/>
  <mergeCells count="16">
    <mergeCell ref="E25:F25"/>
    <mergeCell ref="A3:D3"/>
    <mergeCell ref="E3:F3"/>
    <mergeCell ref="G3:H3"/>
    <mergeCell ref="I3:J3"/>
    <mergeCell ref="K3:L3"/>
    <mergeCell ref="A15:A16"/>
    <mergeCell ref="A19:A20"/>
    <mergeCell ref="O2:P2"/>
    <mergeCell ref="O3:P3"/>
    <mergeCell ref="M3:N3"/>
    <mergeCell ref="A2:E2"/>
    <mergeCell ref="G2:H2"/>
    <mergeCell ref="I2:J2"/>
    <mergeCell ref="K2:L2"/>
    <mergeCell ref="M2:N2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22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76" sqref="O76"/>
    </sheetView>
  </sheetViews>
  <sheetFormatPr defaultColWidth="11.57421875" defaultRowHeight="12.75"/>
  <cols>
    <col min="1" max="1" width="5.421875" style="0" customWidth="1"/>
    <col min="2" max="2" width="21.8515625" style="0" customWidth="1"/>
    <col min="3" max="3" width="22.8515625" style="0" customWidth="1"/>
    <col min="4" max="4" width="21.8515625" style="0" customWidth="1"/>
    <col min="5" max="5" width="9.7109375" style="1" customWidth="1"/>
    <col min="6" max="7" width="15.7109375" style="0" customWidth="1"/>
    <col min="8" max="8" width="4.00390625" style="0" customWidth="1"/>
    <col min="9" max="9" width="15.7109375" style="0" customWidth="1"/>
    <col min="10" max="10" width="4.00390625" style="0" customWidth="1"/>
    <col min="11" max="11" width="15.7109375" style="0" customWidth="1"/>
    <col min="12" max="12" width="4.00390625" style="0" customWidth="1"/>
    <col min="13" max="13" width="15.7109375" style="0" customWidth="1"/>
    <col min="14" max="14" width="4.00390625" style="0" customWidth="1"/>
    <col min="15" max="15" width="12.7109375" style="0" customWidth="1"/>
    <col min="16" max="16" width="5.421875" style="0" customWidth="1"/>
  </cols>
  <sheetData>
    <row r="1" spans="1:16" ht="45">
      <c r="A1" s="15"/>
      <c r="B1" s="16" t="s">
        <v>253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143" t="s">
        <v>9</v>
      </c>
      <c r="B2" s="144"/>
      <c r="C2" s="144"/>
      <c r="D2" s="144"/>
      <c r="E2" s="144"/>
      <c r="F2" s="10">
        <v>4</v>
      </c>
      <c r="G2" s="145">
        <v>42792</v>
      </c>
      <c r="H2" s="146"/>
      <c r="I2" s="145">
        <v>42855</v>
      </c>
      <c r="J2" s="146"/>
      <c r="K2" s="145">
        <v>42856</v>
      </c>
      <c r="L2" s="146"/>
      <c r="M2" s="145">
        <v>42925</v>
      </c>
      <c r="N2" s="146"/>
      <c r="O2" s="140">
        <v>43072</v>
      </c>
      <c r="P2" s="141"/>
    </row>
    <row r="3" spans="1:16" ht="53.25" customHeight="1">
      <c r="A3" s="149" t="s">
        <v>11</v>
      </c>
      <c r="B3" s="149"/>
      <c r="C3" s="149"/>
      <c r="D3" s="150"/>
      <c r="E3" s="151"/>
      <c r="F3" s="152"/>
      <c r="G3" s="142" t="s">
        <v>53</v>
      </c>
      <c r="H3" s="142"/>
      <c r="I3" s="142" t="s">
        <v>53</v>
      </c>
      <c r="J3" s="142"/>
      <c r="K3" s="142" t="s">
        <v>53</v>
      </c>
      <c r="L3" s="142"/>
      <c r="M3" s="142" t="s">
        <v>53</v>
      </c>
      <c r="N3" s="142"/>
      <c r="O3" s="142" t="s">
        <v>26</v>
      </c>
      <c r="P3" s="142"/>
    </row>
    <row r="4" spans="1:16" ht="47.25">
      <c r="A4" s="18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37" t="s">
        <v>5</v>
      </c>
      <c r="G4" s="25" t="s">
        <v>6</v>
      </c>
      <c r="H4" s="28" t="s">
        <v>7</v>
      </c>
      <c r="I4" s="25" t="s">
        <v>6</v>
      </c>
      <c r="J4" s="28" t="s">
        <v>7</v>
      </c>
      <c r="K4" s="25" t="s">
        <v>6</v>
      </c>
      <c r="L4" s="28" t="s">
        <v>7</v>
      </c>
      <c r="M4" s="25" t="s">
        <v>6</v>
      </c>
      <c r="N4" s="28" t="s">
        <v>7</v>
      </c>
      <c r="O4" s="25" t="s">
        <v>6</v>
      </c>
      <c r="P4" s="28" t="s">
        <v>7</v>
      </c>
    </row>
    <row r="5" spans="1:16" ht="15">
      <c r="A5" s="50">
        <v>1</v>
      </c>
      <c r="B5" s="97" t="s">
        <v>23</v>
      </c>
      <c r="C5" s="98" t="s">
        <v>41</v>
      </c>
      <c r="D5" s="99" t="s">
        <v>42</v>
      </c>
      <c r="E5" s="40">
        <v>4</v>
      </c>
      <c r="F5" s="48">
        <f>SUM(G5,I5,K5,O5)</f>
        <v>392</v>
      </c>
      <c r="G5" s="26">
        <v>100</v>
      </c>
      <c r="H5" s="29">
        <v>57</v>
      </c>
      <c r="I5" s="26">
        <v>100</v>
      </c>
      <c r="J5" s="29">
        <v>78</v>
      </c>
      <c r="K5" s="26">
        <v>92</v>
      </c>
      <c r="L5" s="29">
        <v>69</v>
      </c>
      <c r="M5" s="26"/>
      <c r="N5" s="29"/>
      <c r="O5" s="26">
        <v>100</v>
      </c>
      <c r="P5" s="29">
        <v>58</v>
      </c>
    </row>
    <row r="6" spans="1:16" ht="15">
      <c r="A6" s="50">
        <v>2</v>
      </c>
      <c r="B6" s="100" t="s">
        <v>18</v>
      </c>
      <c r="C6" s="101" t="s">
        <v>75</v>
      </c>
      <c r="D6" s="102" t="s">
        <v>76</v>
      </c>
      <c r="E6" s="92">
        <v>4</v>
      </c>
      <c r="F6" s="48">
        <f>SUM(G6,I6,K6,M6)</f>
        <v>381.24</v>
      </c>
      <c r="G6" s="27">
        <v>92.98</v>
      </c>
      <c r="H6" s="30">
        <v>53</v>
      </c>
      <c r="I6" s="27">
        <v>96.15</v>
      </c>
      <c r="J6" s="30">
        <v>75</v>
      </c>
      <c r="K6" s="27">
        <v>100</v>
      </c>
      <c r="L6" s="30">
        <v>75</v>
      </c>
      <c r="M6" s="27">
        <v>92.11</v>
      </c>
      <c r="N6" s="30">
        <v>70</v>
      </c>
      <c r="O6" s="27"/>
      <c r="P6" s="30"/>
    </row>
    <row r="7" spans="1:16" ht="15">
      <c r="A7" s="50">
        <v>3</v>
      </c>
      <c r="B7" s="100" t="s">
        <v>13</v>
      </c>
      <c r="C7" s="101" t="s">
        <v>25</v>
      </c>
      <c r="D7" s="102" t="s">
        <v>139</v>
      </c>
      <c r="E7" s="92">
        <v>5</v>
      </c>
      <c r="F7" s="48">
        <f>SUM(O7,I7,K7,M7)</f>
        <v>380.44</v>
      </c>
      <c r="G7" s="27">
        <v>89.47</v>
      </c>
      <c r="H7" s="30">
        <v>51</v>
      </c>
      <c r="I7" s="27">
        <v>94.87</v>
      </c>
      <c r="J7" s="30">
        <v>74</v>
      </c>
      <c r="K7" s="27">
        <v>96</v>
      </c>
      <c r="L7" s="30">
        <v>72</v>
      </c>
      <c r="M7" s="27">
        <v>94.74</v>
      </c>
      <c r="N7" s="30">
        <v>72</v>
      </c>
      <c r="O7" s="27">
        <v>94.83</v>
      </c>
      <c r="P7" s="30">
        <v>55</v>
      </c>
    </row>
    <row r="8" spans="1:16" ht="15">
      <c r="A8" s="50">
        <v>4</v>
      </c>
      <c r="B8" s="100" t="s">
        <v>24</v>
      </c>
      <c r="C8" s="101" t="s">
        <v>79</v>
      </c>
      <c r="D8" s="102" t="s">
        <v>80</v>
      </c>
      <c r="E8" s="92">
        <v>5</v>
      </c>
      <c r="F8" s="48">
        <f>SUM(G8,I8,K8,M8)</f>
        <v>376.90999999999997</v>
      </c>
      <c r="G8" s="27">
        <v>96.49</v>
      </c>
      <c r="H8" s="30">
        <v>55</v>
      </c>
      <c r="I8" s="27">
        <v>93.59</v>
      </c>
      <c r="J8" s="30">
        <v>73</v>
      </c>
      <c r="K8" s="27">
        <v>98.67</v>
      </c>
      <c r="L8" s="30">
        <v>74</v>
      </c>
      <c r="M8" s="27">
        <v>88.16</v>
      </c>
      <c r="N8" s="30">
        <v>67</v>
      </c>
      <c r="O8" s="27">
        <v>86.21</v>
      </c>
      <c r="P8" s="30">
        <v>50</v>
      </c>
    </row>
    <row r="9" spans="1:16" ht="15">
      <c r="A9" s="50">
        <v>5</v>
      </c>
      <c r="B9" s="100" t="s">
        <v>126</v>
      </c>
      <c r="C9" s="101" t="s">
        <v>127</v>
      </c>
      <c r="D9" s="102" t="s">
        <v>128</v>
      </c>
      <c r="E9" s="92">
        <v>5</v>
      </c>
      <c r="F9" s="48">
        <f>SUM(G9,I9,O9,M9)</f>
        <v>364.13</v>
      </c>
      <c r="G9" s="27">
        <v>94.74</v>
      </c>
      <c r="H9" s="30">
        <v>54</v>
      </c>
      <c r="I9" s="27">
        <v>85.9</v>
      </c>
      <c r="J9" s="30">
        <v>67</v>
      </c>
      <c r="K9" s="27">
        <v>78.67</v>
      </c>
      <c r="L9" s="30">
        <v>59</v>
      </c>
      <c r="M9" s="27">
        <v>92.11</v>
      </c>
      <c r="N9" s="30">
        <v>70</v>
      </c>
      <c r="O9" s="27">
        <v>91.38</v>
      </c>
      <c r="P9" s="30">
        <v>53</v>
      </c>
    </row>
    <row r="10" spans="1:16" ht="15">
      <c r="A10" s="50">
        <v>6</v>
      </c>
      <c r="B10" s="100" t="s">
        <v>24</v>
      </c>
      <c r="C10" s="101" t="s">
        <v>59</v>
      </c>
      <c r="D10" s="102" t="s">
        <v>60</v>
      </c>
      <c r="E10" s="92">
        <v>4</v>
      </c>
      <c r="F10" s="48">
        <f>SUM(O10,I10,K10,M10)</f>
        <v>364.04</v>
      </c>
      <c r="G10" s="27"/>
      <c r="H10" s="30"/>
      <c r="I10" s="27">
        <v>89.74</v>
      </c>
      <c r="J10" s="30">
        <v>70</v>
      </c>
      <c r="K10" s="27">
        <v>94.67</v>
      </c>
      <c r="L10" s="30">
        <v>71</v>
      </c>
      <c r="M10" s="27">
        <v>93.42</v>
      </c>
      <c r="N10" s="30">
        <v>71</v>
      </c>
      <c r="O10" s="27">
        <v>86.21</v>
      </c>
      <c r="P10" s="30">
        <v>50</v>
      </c>
    </row>
    <row r="11" spans="1:16" ht="15">
      <c r="A11" s="50">
        <v>7</v>
      </c>
      <c r="B11" s="100" t="s">
        <v>18</v>
      </c>
      <c r="C11" s="101" t="s">
        <v>129</v>
      </c>
      <c r="D11" s="103" t="s">
        <v>130</v>
      </c>
      <c r="E11" s="92">
        <v>5</v>
      </c>
      <c r="F11" s="48">
        <f>SUM(G11,I11,K11,O11)</f>
        <v>363.91999999999996</v>
      </c>
      <c r="G11" s="27">
        <v>92.98</v>
      </c>
      <c r="H11" s="30">
        <v>53</v>
      </c>
      <c r="I11" s="27">
        <v>83.33</v>
      </c>
      <c r="J11" s="30">
        <v>65</v>
      </c>
      <c r="K11" s="27">
        <v>89.33</v>
      </c>
      <c r="L11" s="30">
        <v>67</v>
      </c>
      <c r="M11" s="27">
        <v>78.95</v>
      </c>
      <c r="N11" s="30">
        <v>60</v>
      </c>
      <c r="O11" s="27">
        <v>98.28</v>
      </c>
      <c r="P11" s="30">
        <v>100</v>
      </c>
    </row>
    <row r="12" spans="1:16" ht="15">
      <c r="A12" s="50">
        <v>8</v>
      </c>
      <c r="B12" s="100" t="s">
        <v>56</v>
      </c>
      <c r="C12" s="101" t="s">
        <v>57</v>
      </c>
      <c r="D12" s="102" t="s">
        <v>58</v>
      </c>
      <c r="E12" s="92">
        <v>5</v>
      </c>
      <c r="F12" s="48">
        <f>SUM(G12,I12,K12,O12)</f>
        <v>360.15999999999997</v>
      </c>
      <c r="G12" s="27">
        <v>91.23</v>
      </c>
      <c r="H12" s="30">
        <v>52</v>
      </c>
      <c r="I12" s="27">
        <v>80.77</v>
      </c>
      <c r="J12" s="30">
        <v>63</v>
      </c>
      <c r="K12" s="27">
        <v>93.33</v>
      </c>
      <c r="L12" s="30">
        <v>70</v>
      </c>
      <c r="M12" s="27">
        <v>72.37</v>
      </c>
      <c r="N12" s="30">
        <v>55</v>
      </c>
      <c r="O12" s="27">
        <v>94.83</v>
      </c>
      <c r="P12" s="30">
        <v>55</v>
      </c>
    </row>
    <row r="13" spans="1:16" ht="15">
      <c r="A13" s="50">
        <v>9</v>
      </c>
      <c r="B13" s="100" t="s">
        <v>121</v>
      </c>
      <c r="C13" s="101" t="s">
        <v>51</v>
      </c>
      <c r="D13" s="102" t="s">
        <v>122</v>
      </c>
      <c r="E13" s="92">
        <v>3</v>
      </c>
      <c r="F13" s="48">
        <f>SUM(G13,I13,K13,O13)</f>
        <v>358.21000000000004</v>
      </c>
      <c r="G13" s="27">
        <v>96.49</v>
      </c>
      <c r="H13" s="30">
        <v>55</v>
      </c>
      <c r="I13" s="27">
        <v>84.62</v>
      </c>
      <c r="J13" s="30">
        <v>66</v>
      </c>
      <c r="K13" s="27">
        <v>84</v>
      </c>
      <c r="L13" s="30">
        <v>63</v>
      </c>
      <c r="M13" s="27"/>
      <c r="N13" s="30"/>
      <c r="O13" s="27">
        <v>93.1</v>
      </c>
      <c r="P13" s="30">
        <v>54</v>
      </c>
    </row>
    <row r="14" spans="1:16" ht="15">
      <c r="A14" s="50">
        <v>10</v>
      </c>
      <c r="B14" s="106" t="s">
        <v>20</v>
      </c>
      <c r="C14" s="104" t="s">
        <v>82</v>
      </c>
      <c r="D14" s="105" t="s">
        <v>83</v>
      </c>
      <c r="E14" s="92">
        <v>4</v>
      </c>
      <c r="F14" s="48">
        <f>SUM(O14,I14,K14,M14)</f>
        <v>348.88</v>
      </c>
      <c r="G14" s="27"/>
      <c r="H14" s="30"/>
      <c r="I14" s="27">
        <v>82.05</v>
      </c>
      <c r="J14" s="30">
        <v>64</v>
      </c>
      <c r="K14" s="27">
        <v>78.67</v>
      </c>
      <c r="L14" s="30">
        <v>59</v>
      </c>
      <c r="M14" s="27">
        <v>88.16</v>
      </c>
      <c r="N14" s="30">
        <v>67</v>
      </c>
      <c r="O14" s="27">
        <v>100</v>
      </c>
      <c r="P14" s="30">
        <v>58</v>
      </c>
    </row>
    <row r="15" spans="1:16" ht="15">
      <c r="A15" s="50">
        <v>11</v>
      </c>
      <c r="B15" s="100" t="s">
        <v>63</v>
      </c>
      <c r="C15" s="101" t="s">
        <v>64</v>
      </c>
      <c r="D15" s="102" t="s">
        <v>65</v>
      </c>
      <c r="E15" s="92">
        <v>5</v>
      </c>
      <c r="F15" s="48">
        <f>SUM(G15,I15,K15,O15)</f>
        <v>330.34999999999997</v>
      </c>
      <c r="G15" s="27">
        <v>84.21</v>
      </c>
      <c r="H15" s="30">
        <v>48</v>
      </c>
      <c r="I15" s="27">
        <v>82.05</v>
      </c>
      <c r="J15" s="30">
        <v>64</v>
      </c>
      <c r="K15" s="27">
        <v>81.33</v>
      </c>
      <c r="L15" s="30">
        <v>61</v>
      </c>
      <c r="M15" s="27">
        <v>80.26</v>
      </c>
      <c r="N15" s="30">
        <v>61</v>
      </c>
      <c r="O15" s="27">
        <v>82.76</v>
      </c>
      <c r="P15" s="30">
        <v>48</v>
      </c>
    </row>
    <row r="16" spans="1:16" ht="15">
      <c r="A16" s="50">
        <v>12</v>
      </c>
      <c r="B16" s="106" t="s">
        <v>18</v>
      </c>
      <c r="C16" s="104" t="s">
        <v>30</v>
      </c>
      <c r="D16" s="105" t="s">
        <v>207</v>
      </c>
      <c r="E16" s="92">
        <v>4</v>
      </c>
      <c r="F16" s="48">
        <f>SUM(O16,I16,K16,M16)</f>
        <v>327.77</v>
      </c>
      <c r="G16" s="27"/>
      <c r="H16" s="30"/>
      <c r="I16" s="27">
        <v>87.18</v>
      </c>
      <c r="J16" s="30">
        <v>68</v>
      </c>
      <c r="K16" s="27">
        <v>88</v>
      </c>
      <c r="L16" s="30">
        <v>66</v>
      </c>
      <c r="M16" s="27">
        <v>75</v>
      </c>
      <c r="N16" s="30">
        <v>57</v>
      </c>
      <c r="O16" s="27">
        <v>77.59</v>
      </c>
      <c r="P16" s="30">
        <v>45</v>
      </c>
    </row>
    <row r="17" spans="1:16" ht="15">
      <c r="A17" s="50">
        <v>13</v>
      </c>
      <c r="B17" s="100" t="s">
        <v>18</v>
      </c>
      <c r="C17" s="101" t="s">
        <v>57</v>
      </c>
      <c r="D17" s="102" t="s">
        <v>165</v>
      </c>
      <c r="E17" s="92">
        <v>5</v>
      </c>
      <c r="F17" s="48">
        <f>SUM(G17,I17,K17,O17)</f>
        <v>323.35</v>
      </c>
      <c r="G17" s="27">
        <v>75.44</v>
      </c>
      <c r="H17" s="30">
        <v>43</v>
      </c>
      <c r="I17" s="27">
        <v>76.92</v>
      </c>
      <c r="J17" s="30">
        <v>60</v>
      </c>
      <c r="K17" s="27">
        <v>81.33</v>
      </c>
      <c r="L17" s="30">
        <v>61</v>
      </c>
      <c r="M17" s="27">
        <v>73.68</v>
      </c>
      <c r="N17" s="30">
        <v>56</v>
      </c>
      <c r="O17" s="27">
        <v>89.66</v>
      </c>
      <c r="P17" s="30">
        <v>52</v>
      </c>
    </row>
    <row r="18" spans="1:16" ht="15">
      <c r="A18" s="50">
        <v>14</v>
      </c>
      <c r="B18" s="100" t="s">
        <v>45</v>
      </c>
      <c r="C18" s="101" t="s">
        <v>30</v>
      </c>
      <c r="D18" s="102" t="s">
        <v>45</v>
      </c>
      <c r="E18" s="92">
        <v>4</v>
      </c>
      <c r="F18" s="48">
        <f>SUM(G18,I18,K18,M18)</f>
        <v>313.65</v>
      </c>
      <c r="G18" s="27">
        <v>91.23</v>
      </c>
      <c r="H18" s="30">
        <v>52</v>
      </c>
      <c r="I18" s="27">
        <v>79.49</v>
      </c>
      <c r="J18" s="30">
        <v>62</v>
      </c>
      <c r="K18" s="27">
        <v>62.67</v>
      </c>
      <c r="L18" s="30">
        <v>47</v>
      </c>
      <c r="M18" s="27">
        <v>80.26</v>
      </c>
      <c r="N18" s="30">
        <v>61</v>
      </c>
      <c r="O18" s="27"/>
      <c r="P18" s="30"/>
    </row>
    <row r="19" spans="1:16" ht="15">
      <c r="A19" s="50">
        <v>15</v>
      </c>
      <c r="B19" s="106" t="s">
        <v>46</v>
      </c>
      <c r="C19" s="104" t="s">
        <v>47</v>
      </c>
      <c r="D19" s="105" t="s">
        <v>48</v>
      </c>
      <c r="E19" s="92">
        <v>4</v>
      </c>
      <c r="F19" s="48">
        <f>SUM(O19,I19,K19,M19)</f>
        <v>300.42</v>
      </c>
      <c r="G19" s="27"/>
      <c r="H19" s="30"/>
      <c r="I19" s="27">
        <v>65.38</v>
      </c>
      <c r="J19" s="30">
        <v>51</v>
      </c>
      <c r="K19" s="27">
        <v>80</v>
      </c>
      <c r="L19" s="30">
        <v>60</v>
      </c>
      <c r="M19" s="27">
        <v>67.11</v>
      </c>
      <c r="N19" s="30">
        <v>51</v>
      </c>
      <c r="O19" s="27">
        <v>87.93</v>
      </c>
      <c r="P19" s="30">
        <v>51</v>
      </c>
    </row>
    <row r="20" spans="1:16" ht="15">
      <c r="A20" s="50">
        <v>16</v>
      </c>
      <c r="B20" s="100" t="s">
        <v>19</v>
      </c>
      <c r="C20" s="101" t="s">
        <v>27</v>
      </c>
      <c r="D20" s="102" t="s">
        <v>52</v>
      </c>
      <c r="E20" s="92">
        <v>3</v>
      </c>
      <c r="F20" s="48">
        <f>SUM(G20,I20,K20,M20)</f>
        <v>292.14</v>
      </c>
      <c r="G20" s="27">
        <v>94.74</v>
      </c>
      <c r="H20" s="30">
        <v>54</v>
      </c>
      <c r="I20" s="27">
        <v>98.72</v>
      </c>
      <c r="J20" s="30">
        <v>77</v>
      </c>
      <c r="K20" s="27"/>
      <c r="L20" s="30"/>
      <c r="M20" s="27">
        <v>98.68</v>
      </c>
      <c r="N20" s="30">
        <v>75</v>
      </c>
      <c r="O20" s="27"/>
      <c r="P20" s="30"/>
    </row>
    <row r="21" spans="1:16" ht="15">
      <c r="A21" s="50">
        <v>17</v>
      </c>
      <c r="B21" s="100" t="s">
        <v>202</v>
      </c>
      <c r="C21" s="101" t="s">
        <v>203</v>
      </c>
      <c r="D21" s="102" t="s">
        <v>204</v>
      </c>
      <c r="E21" s="93">
        <v>3</v>
      </c>
      <c r="F21" s="48">
        <f>SUM(G21,I21,K21,M21)</f>
        <v>277.65000000000003</v>
      </c>
      <c r="G21" s="35"/>
      <c r="H21" s="36"/>
      <c r="I21" s="35">
        <v>94.87</v>
      </c>
      <c r="J21" s="36">
        <v>74</v>
      </c>
      <c r="K21" s="35">
        <v>90.67</v>
      </c>
      <c r="L21" s="36">
        <v>68</v>
      </c>
      <c r="M21" s="35">
        <v>92.11</v>
      </c>
      <c r="N21" s="36">
        <v>70</v>
      </c>
      <c r="O21" s="35"/>
      <c r="P21" s="36"/>
    </row>
    <row r="22" spans="1:16" ht="15">
      <c r="A22" s="50">
        <v>18</v>
      </c>
      <c r="B22" s="100" t="s">
        <v>66</v>
      </c>
      <c r="C22" s="101" t="s">
        <v>15</v>
      </c>
      <c r="D22" s="102" t="s">
        <v>67</v>
      </c>
      <c r="E22" s="93">
        <v>3</v>
      </c>
      <c r="F22" s="48">
        <f>SUM(G22,I22,K22,O22)</f>
        <v>276.19</v>
      </c>
      <c r="G22" s="35"/>
      <c r="H22" s="36"/>
      <c r="I22" s="35">
        <v>93.59</v>
      </c>
      <c r="J22" s="36">
        <v>73</v>
      </c>
      <c r="K22" s="35">
        <v>94.67</v>
      </c>
      <c r="L22" s="36">
        <v>71</v>
      </c>
      <c r="M22" s="35"/>
      <c r="N22" s="36"/>
      <c r="O22" s="35">
        <v>87.93</v>
      </c>
      <c r="P22" s="36">
        <v>51</v>
      </c>
    </row>
    <row r="23" spans="1:16" ht="15">
      <c r="A23" s="50">
        <v>19</v>
      </c>
      <c r="B23" s="100" t="s">
        <v>18</v>
      </c>
      <c r="C23" s="101" t="s">
        <v>69</v>
      </c>
      <c r="D23" s="102" t="s">
        <v>70</v>
      </c>
      <c r="E23" s="93">
        <v>3</v>
      </c>
      <c r="F23" s="48">
        <f>SUM(G23,I23,K23,M23)</f>
        <v>271.07000000000005</v>
      </c>
      <c r="G23" s="35"/>
      <c r="H23" s="36"/>
      <c r="I23" s="35">
        <v>94.87</v>
      </c>
      <c r="J23" s="36">
        <v>74</v>
      </c>
      <c r="K23" s="35">
        <v>90.67</v>
      </c>
      <c r="L23" s="36">
        <v>68</v>
      </c>
      <c r="M23" s="35">
        <v>85.53</v>
      </c>
      <c r="N23" s="36">
        <v>65</v>
      </c>
      <c r="O23" s="35"/>
      <c r="P23" s="36"/>
    </row>
    <row r="24" spans="1:16" ht="15">
      <c r="A24" s="50">
        <v>20</v>
      </c>
      <c r="B24" s="100" t="s">
        <v>54</v>
      </c>
      <c r="C24" s="104" t="s">
        <v>55</v>
      </c>
      <c r="D24" s="105" t="s">
        <v>205</v>
      </c>
      <c r="E24" s="93">
        <v>3</v>
      </c>
      <c r="F24" s="48">
        <f>SUM(G24,I24,K24,M24)</f>
        <v>269.87</v>
      </c>
      <c r="G24" s="35"/>
      <c r="H24" s="36"/>
      <c r="I24" s="35">
        <v>88.46</v>
      </c>
      <c r="J24" s="36">
        <v>69</v>
      </c>
      <c r="K24" s="35">
        <v>86.67</v>
      </c>
      <c r="L24" s="36">
        <v>65</v>
      </c>
      <c r="M24" s="35">
        <v>94.74</v>
      </c>
      <c r="N24" s="36">
        <v>72</v>
      </c>
      <c r="O24" s="35"/>
      <c r="P24" s="36"/>
    </row>
    <row r="25" spans="1:16" ht="15">
      <c r="A25" s="50">
        <v>21</v>
      </c>
      <c r="B25" s="100" t="s">
        <v>24</v>
      </c>
      <c r="C25" s="101" t="s">
        <v>152</v>
      </c>
      <c r="D25" s="102" t="s">
        <v>153</v>
      </c>
      <c r="E25" s="93">
        <v>3</v>
      </c>
      <c r="F25" s="48">
        <f>SUM(G25,I25,K25,M25)</f>
        <v>265.91</v>
      </c>
      <c r="G25" s="35">
        <v>84.21</v>
      </c>
      <c r="H25" s="36">
        <v>48</v>
      </c>
      <c r="I25" s="35">
        <v>91.03</v>
      </c>
      <c r="J25" s="36">
        <v>71</v>
      </c>
      <c r="K25" s="35">
        <v>90.67</v>
      </c>
      <c r="L25" s="36">
        <v>68</v>
      </c>
      <c r="M25" s="35"/>
      <c r="N25" s="36"/>
      <c r="O25" s="35"/>
      <c r="P25" s="36"/>
    </row>
    <row r="26" spans="1:16" ht="15">
      <c r="A26" s="50">
        <v>22</v>
      </c>
      <c r="B26" s="70" t="s">
        <v>22</v>
      </c>
      <c r="C26" s="71" t="s">
        <v>61</v>
      </c>
      <c r="D26" s="63" t="s">
        <v>191</v>
      </c>
      <c r="E26" s="93">
        <v>3</v>
      </c>
      <c r="F26" s="48">
        <f>SUM(G26,I26,K26,M26)</f>
        <v>264.69000000000005</v>
      </c>
      <c r="G26" s="35"/>
      <c r="H26" s="36"/>
      <c r="I26" s="35">
        <v>87.18</v>
      </c>
      <c r="J26" s="36">
        <v>68</v>
      </c>
      <c r="K26" s="35">
        <v>90.67</v>
      </c>
      <c r="L26" s="36">
        <v>68</v>
      </c>
      <c r="M26" s="35">
        <v>86.84</v>
      </c>
      <c r="N26" s="36">
        <v>66</v>
      </c>
      <c r="O26" s="35"/>
      <c r="P26" s="36"/>
    </row>
    <row r="27" spans="1:16" ht="15">
      <c r="A27" s="50">
        <v>23</v>
      </c>
      <c r="B27" s="100" t="s">
        <v>84</v>
      </c>
      <c r="C27" s="101" t="s">
        <v>85</v>
      </c>
      <c r="D27" s="102" t="s">
        <v>84</v>
      </c>
      <c r="E27" s="93">
        <v>3</v>
      </c>
      <c r="F27" s="48">
        <f>SUM(G27,I27,K27,M27)</f>
        <v>263.28999999999996</v>
      </c>
      <c r="G27" s="35"/>
      <c r="H27" s="36"/>
      <c r="I27" s="35">
        <v>88.46</v>
      </c>
      <c r="J27" s="36">
        <v>69</v>
      </c>
      <c r="K27" s="35">
        <v>86.67</v>
      </c>
      <c r="L27" s="36">
        <v>65</v>
      </c>
      <c r="M27" s="35">
        <v>88.16</v>
      </c>
      <c r="N27" s="36">
        <v>67</v>
      </c>
      <c r="O27" s="35"/>
      <c r="P27" s="36"/>
    </row>
    <row r="28" spans="1:16" ht="15">
      <c r="A28" s="50">
        <v>24</v>
      </c>
      <c r="B28" s="100" t="s">
        <v>140</v>
      </c>
      <c r="C28" s="101" t="s">
        <v>141</v>
      </c>
      <c r="D28" s="102" t="s">
        <v>142</v>
      </c>
      <c r="E28" s="93">
        <v>3</v>
      </c>
      <c r="F28" s="48">
        <f>SUM(G28,I28,K28,M28)</f>
        <v>255.32</v>
      </c>
      <c r="G28" s="35">
        <v>89.47</v>
      </c>
      <c r="H28" s="36">
        <v>51</v>
      </c>
      <c r="I28" s="35">
        <v>87.18</v>
      </c>
      <c r="J28" s="36">
        <v>68</v>
      </c>
      <c r="K28" s="27">
        <v>78.67</v>
      </c>
      <c r="L28" s="30">
        <v>59</v>
      </c>
      <c r="M28" s="35"/>
      <c r="N28" s="36"/>
      <c r="O28" s="35"/>
      <c r="P28" s="36"/>
    </row>
    <row r="29" spans="1:16" ht="15">
      <c r="A29" s="50">
        <v>25</v>
      </c>
      <c r="B29" s="106" t="s">
        <v>84</v>
      </c>
      <c r="C29" s="104" t="s">
        <v>86</v>
      </c>
      <c r="D29" s="105" t="s">
        <v>210</v>
      </c>
      <c r="E29" s="93">
        <v>3</v>
      </c>
      <c r="F29" s="48">
        <f>SUM(G29,I29,K29,M29)</f>
        <v>253.14</v>
      </c>
      <c r="G29" s="35"/>
      <c r="H29" s="36"/>
      <c r="I29" s="35">
        <v>74.36</v>
      </c>
      <c r="J29" s="36">
        <v>58</v>
      </c>
      <c r="K29" s="35">
        <v>86.67</v>
      </c>
      <c r="L29" s="36">
        <v>65</v>
      </c>
      <c r="M29" s="35">
        <v>92.11</v>
      </c>
      <c r="N29" s="36">
        <v>70</v>
      </c>
      <c r="O29" s="35"/>
      <c r="P29" s="36"/>
    </row>
    <row r="30" spans="1:16" ht="15">
      <c r="A30" s="50">
        <v>26</v>
      </c>
      <c r="B30" s="100" t="s">
        <v>13</v>
      </c>
      <c r="C30" s="101" t="s">
        <v>77</v>
      </c>
      <c r="D30" s="102" t="s">
        <v>78</v>
      </c>
      <c r="E30" s="93">
        <v>3</v>
      </c>
      <c r="F30" s="48">
        <f>SUM(G30,I30,K30,M30)</f>
        <v>200.16000000000003</v>
      </c>
      <c r="G30" s="35">
        <v>66.67</v>
      </c>
      <c r="H30" s="36">
        <v>38</v>
      </c>
      <c r="I30" s="35">
        <v>62.82</v>
      </c>
      <c r="J30" s="36">
        <v>49</v>
      </c>
      <c r="K30" s="35">
        <v>70.67</v>
      </c>
      <c r="L30" s="36">
        <v>53</v>
      </c>
      <c r="M30" s="35"/>
      <c r="N30" s="36"/>
      <c r="O30" s="35"/>
      <c r="P30" s="36"/>
    </row>
    <row r="31" spans="1:16" ht="15">
      <c r="A31" s="50">
        <v>27</v>
      </c>
      <c r="B31" s="100" t="s">
        <v>117</v>
      </c>
      <c r="C31" s="101" t="s">
        <v>118</v>
      </c>
      <c r="D31" s="102" t="s">
        <v>119</v>
      </c>
      <c r="E31" s="93">
        <v>2</v>
      </c>
      <c r="F31" s="48">
        <f>SUM(G31,I31,K31,M31)</f>
        <v>196.93</v>
      </c>
      <c r="G31" s="35">
        <v>98.25</v>
      </c>
      <c r="H31" s="36">
        <v>56</v>
      </c>
      <c r="I31" s="35"/>
      <c r="J31" s="36"/>
      <c r="K31" s="35"/>
      <c r="L31" s="36"/>
      <c r="M31" s="35">
        <v>98.68</v>
      </c>
      <c r="N31" s="36">
        <v>75</v>
      </c>
      <c r="O31" s="35"/>
      <c r="P31" s="36"/>
    </row>
    <row r="32" spans="1:16" ht="15">
      <c r="A32" s="50">
        <v>28</v>
      </c>
      <c r="B32" s="100" t="s">
        <v>132</v>
      </c>
      <c r="C32" s="101" t="s">
        <v>133</v>
      </c>
      <c r="D32" s="102" t="s">
        <v>134</v>
      </c>
      <c r="E32" s="93">
        <v>2</v>
      </c>
      <c r="F32" s="48">
        <f aca="true" t="shared" si="0" ref="F6:F36">SUM(G32,I32,K32,M32)</f>
        <v>183.34</v>
      </c>
      <c r="G32" s="35">
        <v>91.23</v>
      </c>
      <c r="H32" s="36">
        <v>52</v>
      </c>
      <c r="I32" s="35"/>
      <c r="J32" s="36"/>
      <c r="K32" s="35"/>
      <c r="L32" s="36"/>
      <c r="M32" s="35">
        <v>92.11</v>
      </c>
      <c r="N32" s="36">
        <v>70</v>
      </c>
      <c r="O32" s="35"/>
      <c r="P32" s="36"/>
    </row>
    <row r="33" spans="1:16" ht="15">
      <c r="A33" s="50">
        <v>29</v>
      </c>
      <c r="B33" s="106" t="s">
        <v>18</v>
      </c>
      <c r="C33" s="104" t="s">
        <v>206</v>
      </c>
      <c r="D33" s="105" t="s">
        <v>62</v>
      </c>
      <c r="E33" s="93">
        <v>2</v>
      </c>
      <c r="F33" s="48">
        <f t="shared" si="0"/>
        <v>177.85000000000002</v>
      </c>
      <c r="G33" s="35"/>
      <c r="H33" s="36"/>
      <c r="I33" s="35">
        <v>87.18</v>
      </c>
      <c r="J33" s="36">
        <v>68</v>
      </c>
      <c r="K33" s="35">
        <v>90.67</v>
      </c>
      <c r="L33" s="36">
        <v>68</v>
      </c>
      <c r="M33" s="35"/>
      <c r="N33" s="36"/>
      <c r="O33" s="35"/>
      <c r="P33" s="36"/>
    </row>
    <row r="34" spans="1:16" ht="15">
      <c r="A34" s="50">
        <v>30</v>
      </c>
      <c r="B34" s="100" t="s">
        <v>159</v>
      </c>
      <c r="C34" s="101" t="s">
        <v>21</v>
      </c>
      <c r="D34" s="102"/>
      <c r="E34" s="93">
        <v>2</v>
      </c>
      <c r="F34" s="48">
        <f t="shared" si="0"/>
        <v>177.32999999999998</v>
      </c>
      <c r="G34" s="35">
        <v>82.46</v>
      </c>
      <c r="H34" s="36">
        <v>47</v>
      </c>
      <c r="I34" s="35">
        <v>94.87</v>
      </c>
      <c r="J34" s="36">
        <v>74</v>
      </c>
      <c r="K34" s="35"/>
      <c r="L34" s="36"/>
      <c r="M34" s="35"/>
      <c r="N34" s="36"/>
      <c r="O34" s="35"/>
      <c r="P34" s="36"/>
    </row>
    <row r="35" spans="1:16" ht="15">
      <c r="A35" s="50">
        <v>31</v>
      </c>
      <c r="B35" s="106" t="s">
        <v>16</v>
      </c>
      <c r="C35" s="104" t="s">
        <v>224</v>
      </c>
      <c r="D35" s="105" t="s">
        <v>225</v>
      </c>
      <c r="E35" s="93">
        <v>2</v>
      </c>
      <c r="F35" s="48">
        <f t="shared" si="0"/>
        <v>164.14</v>
      </c>
      <c r="G35" s="35"/>
      <c r="H35" s="36"/>
      <c r="I35" s="35"/>
      <c r="J35" s="36"/>
      <c r="K35" s="35">
        <v>74.67</v>
      </c>
      <c r="L35" s="36">
        <v>56</v>
      </c>
      <c r="M35" s="35">
        <v>89.47</v>
      </c>
      <c r="N35" s="36">
        <v>68</v>
      </c>
      <c r="O35" s="35"/>
      <c r="P35" s="36"/>
    </row>
    <row r="36" spans="1:16" ht="15">
      <c r="A36" s="50">
        <v>32</v>
      </c>
      <c r="B36" s="100" t="s">
        <v>169</v>
      </c>
      <c r="C36" s="101" t="s">
        <v>170</v>
      </c>
      <c r="D36" s="102" t="s">
        <v>171</v>
      </c>
      <c r="E36" s="93">
        <v>2</v>
      </c>
      <c r="F36" s="48">
        <f t="shared" si="0"/>
        <v>163.60000000000002</v>
      </c>
      <c r="G36" s="35">
        <v>70.18</v>
      </c>
      <c r="H36" s="36">
        <v>40</v>
      </c>
      <c r="I36" s="35"/>
      <c r="J36" s="36"/>
      <c r="K36" s="35"/>
      <c r="L36" s="36"/>
      <c r="M36" s="35">
        <v>93.42</v>
      </c>
      <c r="N36" s="36">
        <v>71</v>
      </c>
      <c r="O36" s="35"/>
      <c r="P36" s="36"/>
    </row>
    <row r="37" spans="1:16" ht="15">
      <c r="A37" s="58">
        <v>33</v>
      </c>
      <c r="B37" s="106" t="s">
        <v>159</v>
      </c>
      <c r="C37" s="104" t="s">
        <v>73</v>
      </c>
      <c r="D37" s="105" t="s">
        <v>74</v>
      </c>
      <c r="E37" s="93">
        <v>2</v>
      </c>
      <c r="F37" s="48">
        <f aca="true" t="shared" si="1" ref="F37:F68">SUM(G37,I37,K37,M37)</f>
        <v>162.20999999999998</v>
      </c>
      <c r="G37" s="35"/>
      <c r="H37" s="36"/>
      <c r="I37" s="35">
        <v>78.21</v>
      </c>
      <c r="J37" s="36">
        <v>61</v>
      </c>
      <c r="K37" s="35">
        <v>84</v>
      </c>
      <c r="L37" s="36">
        <v>63</v>
      </c>
      <c r="M37" s="35"/>
      <c r="N37" s="36"/>
      <c r="O37" s="35"/>
      <c r="P37" s="36"/>
    </row>
    <row r="38" spans="1:16" ht="15">
      <c r="A38" s="88">
        <v>34</v>
      </c>
      <c r="B38" s="106" t="s">
        <v>136</v>
      </c>
      <c r="C38" s="104" t="s">
        <v>221</v>
      </c>
      <c r="D38" s="105" t="s">
        <v>223</v>
      </c>
      <c r="E38" s="93">
        <v>2</v>
      </c>
      <c r="F38" s="48">
        <f t="shared" si="1"/>
        <v>157.57999999999998</v>
      </c>
      <c r="G38" s="35"/>
      <c r="H38" s="36"/>
      <c r="I38" s="35"/>
      <c r="J38" s="36"/>
      <c r="K38" s="35">
        <v>76</v>
      </c>
      <c r="L38" s="36">
        <v>57</v>
      </c>
      <c r="M38" s="35">
        <v>81.58</v>
      </c>
      <c r="N38" s="36">
        <v>62</v>
      </c>
      <c r="O38" s="27"/>
      <c r="P38" s="30"/>
    </row>
    <row r="39" spans="1:16" ht="15">
      <c r="A39" s="88">
        <v>35</v>
      </c>
      <c r="B39" s="100" t="s">
        <v>20</v>
      </c>
      <c r="C39" s="101" t="s">
        <v>147</v>
      </c>
      <c r="D39" s="102" t="s">
        <v>148</v>
      </c>
      <c r="E39" s="93">
        <v>2</v>
      </c>
      <c r="F39" s="48">
        <f t="shared" si="1"/>
        <v>157.01</v>
      </c>
      <c r="G39" s="35">
        <v>85.96</v>
      </c>
      <c r="H39" s="36">
        <v>49</v>
      </c>
      <c r="I39" s="35"/>
      <c r="J39" s="36"/>
      <c r="K39" s="35"/>
      <c r="L39" s="36"/>
      <c r="M39" s="35">
        <v>71.05</v>
      </c>
      <c r="N39" s="36">
        <v>54</v>
      </c>
      <c r="O39" s="35"/>
      <c r="P39" s="36"/>
    </row>
    <row r="40" spans="1:16" ht="15">
      <c r="A40" s="88">
        <v>36</v>
      </c>
      <c r="B40" s="100" t="s">
        <v>14</v>
      </c>
      <c r="C40" s="101" t="s">
        <v>166</v>
      </c>
      <c r="D40" s="102"/>
      <c r="E40" s="93">
        <v>2</v>
      </c>
      <c r="F40" s="48">
        <f t="shared" si="1"/>
        <v>147.81</v>
      </c>
      <c r="G40" s="35">
        <v>75.44</v>
      </c>
      <c r="H40" s="36">
        <v>43</v>
      </c>
      <c r="I40" s="35"/>
      <c r="J40" s="36"/>
      <c r="K40" s="35"/>
      <c r="L40" s="36"/>
      <c r="M40" s="35">
        <v>72.37</v>
      </c>
      <c r="N40" s="36">
        <v>55</v>
      </c>
      <c r="O40" s="35"/>
      <c r="P40" s="36"/>
    </row>
    <row r="41" spans="1:16" ht="15">
      <c r="A41" s="88">
        <v>37</v>
      </c>
      <c r="B41" s="106" t="s">
        <v>213</v>
      </c>
      <c r="C41" s="104" t="s">
        <v>214</v>
      </c>
      <c r="D41" s="105" t="s">
        <v>215</v>
      </c>
      <c r="E41" s="93">
        <v>2</v>
      </c>
      <c r="F41" s="48">
        <f t="shared" si="1"/>
        <v>123.13</v>
      </c>
      <c r="G41" s="35"/>
      <c r="H41" s="36"/>
      <c r="I41" s="35">
        <v>55.13</v>
      </c>
      <c r="J41" s="36">
        <v>43</v>
      </c>
      <c r="K41" s="35">
        <v>68</v>
      </c>
      <c r="L41" s="36">
        <v>51</v>
      </c>
      <c r="M41" s="35"/>
      <c r="N41" s="36"/>
      <c r="O41" s="35"/>
      <c r="P41" s="36"/>
    </row>
    <row r="42" spans="1:16" ht="15">
      <c r="A42" s="88">
        <v>38</v>
      </c>
      <c r="B42" s="106" t="s">
        <v>17</v>
      </c>
      <c r="C42" s="104" t="s">
        <v>217</v>
      </c>
      <c r="D42" s="105" t="s">
        <v>218</v>
      </c>
      <c r="E42" s="93">
        <v>2</v>
      </c>
      <c r="F42" s="48">
        <f t="shared" si="1"/>
        <v>112.52000000000001</v>
      </c>
      <c r="G42" s="35"/>
      <c r="H42" s="36"/>
      <c r="I42" s="35">
        <v>53.85</v>
      </c>
      <c r="J42" s="36">
        <v>42</v>
      </c>
      <c r="K42" s="35">
        <v>58.67</v>
      </c>
      <c r="L42" s="36">
        <v>44</v>
      </c>
      <c r="M42" s="35"/>
      <c r="N42" s="36"/>
      <c r="O42" s="35"/>
      <c r="P42" s="36"/>
    </row>
    <row r="43" spans="1:16" ht="15">
      <c r="A43" s="88">
        <v>39</v>
      </c>
      <c r="B43" s="107" t="s">
        <v>184</v>
      </c>
      <c r="C43" s="108" t="s">
        <v>216</v>
      </c>
      <c r="D43" s="109" t="s">
        <v>184</v>
      </c>
      <c r="E43" s="93">
        <v>2</v>
      </c>
      <c r="F43" s="48">
        <f t="shared" si="1"/>
        <v>107.18</v>
      </c>
      <c r="G43" s="35"/>
      <c r="H43" s="36"/>
      <c r="I43" s="35">
        <v>53.85</v>
      </c>
      <c r="J43" s="36">
        <v>42</v>
      </c>
      <c r="K43" s="27">
        <v>53.33</v>
      </c>
      <c r="L43" s="30">
        <v>40</v>
      </c>
      <c r="M43" s="35"/>
      <c r="N43" s="36"/>
      <c r="O43" s="35"/>
      <c r="P43" s="36"/>
    </row>
    <row r="44" spans="1:16" ht="15">
      <c r="A44" s="88">
        <v>40</v>
      </c>
      <c r="B44" s="107" t="s">
        <v>169</v>
      </c>
      <c r="C44" s="108" t="s">
        <v>254</v>
      </c>
      <c r="D44" s="109" t="s">
        <v>255</v>
      </c>
      <c r="E44" s="93">
        <v>1</v>
      </c>
      <c r="F44" s="48">
        <f t="shared" si="1"/>
        <v>100</v>
      </c>
      <c r="G44" s="35"/>
      <c r="H44" s="36"/>
      <c r="I44" s="35"/>
      <c r="J44" s="36"/>
      <c r="K44" s="27"/>
      <c r="L44" s="30"/>
      <c r="M44" s="35">
        <v>100</v>
      </c>
      <c r="N44" s="36">
        <v>76</v>
      </c>
      <c r="O44" s="27"/>
      <c r="P44" s="30"/>
    </row>
    <row r="45" spans="1:16" ht="15">
      <c r="A45" s="59">
        <v>41</v>
      </c>
      <c r="B45" s="106" t="s">
        <v>109</v>
      </c>
      <c r="C45" s="104" t="s">
        <v>21</v>
      </c>
      <c r="D45" s="105" t="s">
        <v>256</v>
      </c>
      <c r="E45" s="92">
        <v>1</v>
      </c>
      <c r="F45" s="48">
        <f t="shared" si="1"/>
        <v>97.37</v>
      </c>
      <c r="G45" s="27"/>
      <c r="H45" s="30"/>
      <c r="I45" s="27"/>
      <c r="J45" s="30"/>
      <c r="K45" s="27"/>
      <c r="L45" s="30"/>
      <c r="M45" s="27">
        <v>97.37</v>
      </c>
      <c r="N45" s="30">
        <v>74</v>
      </c>
      <c r="O45" s="27"/>
      <c r="P45" s="30"/>
    </row>
    <row r="46" spans="1:16" ht="15">
      <c r="A46" s="59">
        <v>42</v>
      </c>
      <c r="B46" s="100" t="s">
        <v>123</v>
      </c>
      <c r="C46" s="101" t="s">
        <v>124</v>
      </c>
      <c r="D46" s="102" t="s">
        <v>125</v>
      </c>
      <c r="E46" s="92">
        <v>1</v>
      </c>
      <c r="F46" s="48">
        <f t="shared" si="1"/>
        <v>96.49</v>
      </c>
      <c r="G46" s="27">
        <v>96.49</v>
      </c>
      <c r="H46" s="30">
        <v>55</v>
      </c>
      <c r="I46" s="27"/>
      <c r="J46" s="30"/>
      <c r="K46" s="27"/>
      <c r="L46" s="30"/>
      <c r="M46" s="27"/>
      <c r="N46" s="30"/>
      <c r="O46" s="27"/>
      <c r="P46" s="30"/>
    </row>
    <row r="47" spans="1:16" ht="15">
      <c r="A47" s="153">
        <v>43</v>
      </c>
      <c r="B47" s="106" t="s">
        <v>16</v>
      </c>
      <c r="C47" s="104" t="s">
        <v>257</v>
      </c>
      <c r="D47" s="105" t="s">
        <v>258</v>
      </c>
      <c r="E47" s="92">
        <v>1</v>
      </c>
      <c r="F47" s="48">
        <f t="shared" si="1"/>
        <v>96.05</v>
      </c>
      <c r="G47" s="27"/>
      <c r="H47" s="30"/>
      <c r="I47" s="27"/>
      <c r="J47" s="30"/>
      <c r="K47" s="27"/>
      <c r="L47" s="30"/>
      <c r="M47" s="27">
        <v>96.05</v>
      </c>
      <c r="N47" s="30">
        <v>73</v>
      </c>
      <c r="O47" s="27"/>
      <c r="P47" s="30"/>
    </row>
    <row r="48" spans="1:16" ht="15">
      <c r="A48" s="154"/>
      <c r="B48" s="110" t="s">
        <v>56</v>
      </c>
      <c r="C48" s="111" t="s">
        <v>259</v>
      </c>
      <c r="D48" s="112" t="s">
        <v>260</v>
      </c>
      <c r="E48" s="92">
        <v>1</v>
      </c>
      <c r="F48" s="48">
        <f t="shared" si="1"/>
        <v>96.05</v>
      </c>
      <c r="G48" s="27"/>
      <c r="H48" s="30"/>
      <c r="I48" s="27"/>
      <c r="J48" s="30"/>
      <c r="K48" s="27"/>
      <c r="L48" s="30"/>
      <c r="M48" s="27">
        <v>96.05</v>
      </c>
      <c r="N48" s="30">
        <v>73</v>
      </c>
      <c r="O48" s="27"/>
      <c r="P48" s="30"/>
    </row>
    <row r="49" spans="1:16" ht="15">
      <c r="A49" s="59">
        <v>45</v>
      </c>
      <c r="B49" s="113" t="s">
        <v>66</v>
      </c>
      <c r="C49" s="114" t="s">
        <v>261</v>
      </c>
      <c r="D49" s="115" t="s">
        <v>262</v>
      </c>
      <c r="E49" s="94">
        <v>1</v>
      </c>
      <c r="F49" s="48">
        <f t="shared" si="1"/>
        <v>93.42</v>
      </c>
      <c r="G49" s="51"/>
      <c r="H49" s="52"/>
      <c r="I49" s="51"/>
      <c r="J49" s="52"/>
      <c r="K49" s="35"/>
      <c r="L49" s="36"/>
      <c r="M49" s="51">
        <v>93.42</v>
      </c>
      <c r="N49" s="52">
        <v>71</v>
      </c>
      <c r="O49" s="51"/>
      <c r="P49" s="52"/>
    </row>
    <row r="50" spans="1:16" ht="15">
      <c r="A50" s="59">
        <v>46</v>
      </c>
      <c r="B50" s="106" t="s">
        <v>18</v>
      </c>
      <c r="C50" s="104" t="s">
        <v>263</v>
      </c>
      <c r="D50" s="116" t="s">
        <v>264</v>
      </c>
      <c r="E50" s="92">
        <v>1</v>
      </c>
      <c r="F50" s="48">
        <f t="shared" si="1"/>
        <v>92.11</v>
      </c>
      <c r="G50" s="27"/>
      <c r="H50" s="30"/>
      <c r="I50" s="27"/>
      <c r="J50" s="30"/>
      <c r="K50" s="27"/>
      <c r="L50" s="30"/>
      <c r="M50" s="27">
        <v>92.11</v>
      </c>
      <c r="N50" s="30">
        <v>70</v>
      </c>
      <c r="O50" s="27"/>
      <c r="P50" s="30"/>
    </row>
    <row r="51" spans="1:16" ht="15">
      <c r="A51" s="153">
        <v>47</v>
      </c>
      <c r="B51" s="100" t="s">
        <v>131</v>
      </c>
      <c r="C51" s="101" t="s">
        <v>43</v>
      </c>
      <c r="D51" s="117" t="s">
        <v>44</v>
      </c>
      <c r="E51" s="92">
        <v>1</v>
      </c>
      <c r="F51" s="48">
        <f t="shared" si="1"/>
        <v>91.23</v>
      </c>
      <c r="G51" s="27">
        <v>91.23</v>
      </c>
      <c r="H51" s="30">
        <v>52</v>
      </c>
      <c r="I51" s="27"/>
      <c r="J51" s="30"/>
      <c r="K51" s="27"/>
      <c r="L51" s="30"/>
      <c r="M51" s="27"/>
      <c r="N51" s="30"/>
      <c r="O51" s="27"/>
      <c r="P51" s="30"/>
    </row>
    <row r="52" spans="1:16" ht="15">
      <c r="A52" s="155"/>
      <c r="B52" s="118" t="s">
        <v>18</v>
      </c>
      <c r="C52" s="119" t="s">
        <v>81</v>
      </c>
      <c r="D52" s="120" t="s">
        <v>135</v>
      </c>
      <c r="E52" s="34">
        <v>1</v>
      </c>
      <c r="F52" s="48">
        <f t="shared" si="1"/>
        <v>91.23</v>
      </c>
      <c r="G52" s="51">
        <v>91.23</v>
      </c>
      <c r="H52" s="36">
        <v>52</v>
      </c>
      <c r="I52" s="51"/>
      <c r="J52" s="52"/>
      <c r="K52" s="51"/>
      <c r="L52" s="52"/>
      <c r="M52" s="51"/>
      <c r="N52" s="52"/>
      <c r="O52" s="51"/>
      <c r="P52" s="52"/>
    </row>
    <row r="53" spans="1:16" ht="15">
      <c r="A53" s="153">
        <v>49</v>
      </c>
      <c r="B53" s="125" t="s">
        <v>19</v>
      </c>
      <c r="C53" s="104" t="s">
        <v>265</v>
      </c>
      <c r="D53" s="116"/>
      <c r="E53" s="24">
        <v>1</v>
      </c>
      <c r="F53" s="48">
        <f t="shared" si="1"/>
        <v>90.79</v>
      </c>
      <c r="G53" s="27"/>
      <c r="H53" s="30"/>
      <c r="I53" s="27"/>
      <c r="J53" s="30"/>
      <c r="K53" s="27"/>
      <c r="L53" s="30"/>
      <c r="M53" s="27">
        <v>90.79</v>
      </c>
      <c r="N53" s="30">
        <v>69</v>
      </c>
      <c r="O53" s="27"/>
      <c r="P53" s="30"/>
    </row>
    <row r="54" spans="1:16" ht="15">
      <c r="A54" s="154"/>
      <c r="B54" s="125" t="s">
        <v>244</v>
      </c>
      <c r="C54" s="104" t="s">
        <v>266</v>
      </c>
      <c r="D54" s="116" t="s">
        <v>267</v>
      </c>
      <c r="E54" s="24">
        <v>1</v>
      </c>
      <c r="F54" s="48">
        <f t="shared" si="1"/>
        <v>90.79</v>
      </c>
      <c r="G54" s="27"/>
      <c r="H54" s="30"/>
      <c r="I54" s="27"/>
      <c r="J54" s="30"/>
      <c r="K54" s="27"/>
      <c r="L54" s="30"/>
      <c r="M54" s="27">
        <v>90.79</v>
      </c>
      <c r="N54" s="30">
        <v>69</v>
      </c>
      <c r="O54" s="27"/>
      <c r="P54" s="30"/>
    </row>
    <row r="55" spans="1:16" ht="15">
      <c r="A55" s="153">
        <v>51</v>
      </c>
      <c r="B55" s="126" t="s">
        <v>136</v>
      </c>
      <c r="C55" s="101" t="s">
        <v>137</v>
      </c>
      <c r="D55" s="117" t="s">
        <v>138</v>
      </c>
      <c r="E55" s="24">
        <v>1</v>
      </c>
      <c r="F55" s="48">
        <f t="shared" si="1"/>
        <v>89.47</v>
      </c>
      <c r="G55" s="27">
        <v>89.47</v>
      </c>
      <c r="H55" s="30">
        <v>51</v>
      </c>
      <c r="I55" s="27"/>
      <c r="J55" s="30"/>
      <c r="K55" s="27"/>
      <c r="L55" s="30"/>
      <c r="M55" s="27"/>
      <c r="N55" s="30"/>
      <c r="O55" s="27"/>
      <c r="P55" s="30"/>
    </row>
    <row r="56" spans="1:16" ht="15">
      <c r="A56" s="156"/>
      <c r="B56" s="125" t="s">
        <v>18</v>
      </c>
      <c r="C56" s="104" t="s">
        <v>268</v>
      </c>
      <c r="D56" s="116" t="s">
        <v>269</v>
      </c>
      <c r="E56" s="24">
        <v>1</v>
      </c>
      <c r="F56" s="48">
        <f t="shared" si="1"/>
        <v>89.47</v>
      </c>
      <c r="G56" s="27"/>
      <c r="H56" s="30"/>
      <c r="I56" s="27"/>
      <c r="J56" s="30"/>
      <c r="K56" s="27"/>
      <c r="L56" s="30"/>
      <c r="M56" s="27">
        <v>89.47</v>
      </c>
      <c r="N56" s="30">
        <v>68</v>
      </c>
      <c r="O56" s="27"/>
      <c r="P56" s="30"/>
    </row>
    <row r="57" spans="1:16" ht="15">
      <c r="A57" s="155"/>
      <c r="B57" s="125" t="s">
        <v>89</v>
      </c>
      <c r="C57" s="104" t="s">
        <v>270</v>
      </c>
      <c r="D57" s="116" t="s">
        <v>271</v>
      </c>
      <c r="E57" s="24">
        <v>1</v>
      </c>
      <c r="F57" s="48">
        <f t="shared" si="1"/>
        <v>89.47</v>
      </c>
      <c r="G57" s="27"/>
      <c r="H57" s="30"/>
      <c r="I57" s="27"/>
      <c r="J57" s="30"/>
      <c r="K57" s="27"/>
      <c r="L57" s="30"/>
      <c r="M57" s="27">
        <v>89.47</v>
      </c>
      <c r="N57" s="30">
        <v>68</v>
      </c>
      <c r="O57" s="27"/>
      <c r="P57" s="30"/>
    </row>
    <row r="58" spans="1:16" ht="15">
      <c r="A58" s="88">
        <v>54</v>
      </c>
      <c r="B58" s="125" t="s">
        <v>219</v>
      </c>
      <c r="C58" s="104" t="s">
        <v>216</v>
      </c>
      <c r="D58" s="116" t="s">
        <v>219</v>
      </c>
      <c r="E58" s="24">
        <v>1</v>
      </c>
      <c r="F58" s="48">
        <f t="shared" si="1"/>
        <v>89.03</v>
      </c>
      <c r="G58" s="27"/>
      <c r="H58" s="30"/>
      <c r="I58" s="27">
        <v>41.03</v>
      </c>
      <c r="J58" s="30">
        <v>32</v>
      </c>
      <c r="K58" s="27">
        <v>48</v>
      </c>
      <c r="L58" s="30">
        <v>36</v>
      </c>
      <c r="M58" s="27"/>
      <c r="N58" s="30"/>
      <c r="O58" s="27"/>
      <c r="P58" s="30"/>
    </row>
    <row r="59" spans="1:16" ht="15">
      <c r="A59" s="88">
        <v>55</v>
      </c>
      <c r="B59" s="126" t="s">
        <v>19</v>
      </c>
      <c r="C59" s="101" t="s">
        <v>143</v>
      </c>
      <c r="D59" s="117" t="s">
        <v>144</v>
      </c>
      <c r="E59" s="24">
        <v>1</v>
      </c>
      <c r="F59" s="48">
        <f t="shared" si="1"/>
        <v>87.72</v>
      </c>
      <c r="G59" s="27">
        <v>87.72</v>
      </c>
      <c r="H59" s="30">
        <v>50</v>
      </c>
      <c r="I59" s="27"/>
      <c r="J59" s="30"/>
      <c r="K59" s="27"/>
      <c r="L59" s="30"/>
      <c r="M59" s="27"/>
      <c r="N59" s="30"/>
      <c r="O59" s="27"/>
      <c r="P59" s="30"/>
    </row>
    <row r="60" spans="1:16" ht="15">
      <c r="A60" s="153">
        <v>56</v>
      </c>
      <c r="B60" s="126" t="s">
        <v>13</v>
      </c>
      <c r="C60" s="101" t="s">
        <v>145</v>
      </c>
      <c r="D60" s="117" t="s">
        <v>146</v>
      </c>
      <c r="E60" s="24">
        <v>1</v>
      </c>
      <c r="F60" s="48">
        <f t="shared" si="1"/>
        <v>85.96</v>
      </c>
      <c r="G60" s="27">
        <v>85.96</v>
      </c>
      <c r="H60" s="30">
        <v>49</v>
      </c>
      <c r="I60" s="27"/>
      <c r="J60" s="30"/>
      <c r="K60" s="27"/>
      <c r="L60" s="30"/>
      <c r="M60" s="27"/>
      <c r="N60" s="30"/>
      <c r="O60" s="27"/>
      <c r="P60" s="30"/>
    </row>
    <row r="61" spans="1:16" ht="15">
      <c r="A61" s="155"/>
      <c r="B61" s="127" t="s">
        <v>149</v>
      </c>
      <c r="C61" s="121" t="s">
        <v>150</v>
      </c>
      <c r="D61" s="122" t="s">
        <v>151</v>
      </c>
      <c r="E61" s="34">
        <v>1</v>
      </c>
      <c r="F61" s="48">
        <f t="shared" si="1"/>
        <v>85.96</v>
      </c>
      <c r="G61" s="35">
        <v>85.96</v>
      </c>
      <c r="H61" s="36">
        <v>49</v>
      </c>
      <c r="I61" s="35"/>
      <c r="J61" s="36"/>
      <c r="K61" s="35"/>
      <c r="L61" s="36"/>
      <c r="M61" s="27"/>
      <c r="N61" s="30"/>
      <c r="O61" s="35"/>
      <c r="P61" s="36"/>
    </row>
    <row r="62" spans="1:16" ht="15">
      <c r="A62" s="153">
        <v>58</v>
      </c>
      <c r="B62" s="127" t="s">
        <v>18</v>
      </c>
      <c r="C62" s="121" t="s">
        <v>154</v>
      </c>
      <c r="D62" s="122" t="s">
        <v>155</v>
      </c>
      <c r="E62" s="34">
        <v>1</v>
      </c>
      <c r="F62" s="48">
        <f t="shared" si="1"/>
        <v>84.21</v>
      </c>
      <c r="G62" s="35">
        <v>84.21</v>
      </c>
      <c r="H62" s="36">
        <v>48</v>
      </c>
      <c r="I62" s="35"/>
      <c r="J62" s="36"/>
      <c r="K62" s="35"/>
      <c r="L62" s="36"/>
      <c r="M62" s="35"/>
      <c r="N62" s="36"/>
      <c r="O62" s="35"/>
      <c r="P62" s="36"/>
    </row>
    <row r="63" spans="1:16" ht="15">
      <c r="A63" s="154"/>
      <c r="B63" s="107" t="s">
        <v>272</v>
      </c>
      <c r="C63" s="108" t="s">
        <v>273</v>
      </c>
      <c r="D63" s="109" t="s">
        <v>274</v>
      </c>
      <c r="E63" s="34">
        <v>1</v>
      </c>
      <c r="F63" s="48">
        <f t="shared" si="1"/>
        <v>84.21</v>
      </c>
      <c r="G63" s="35"/>
      <c r="H63" s="36"/>
      <c r="I63" s="35"/>
      <c r="J63" s="36"/>
      <c r="K63" s="35"/>
      <c r="L63" s="36"/>
      <c r="M63" s="35">
        <v>84.21</v>
      </c>
      <c r="N63" s="36">
        <v>64</v>
      </c>
      <c r="O63" s="35"/>
      <c r="P63" s="36"/>
    </row>
    <row r="64" spans="1:16" ht="15">
      <c r="A64" s="58">
        <v>60</v>
      </c>
      <c r="B64" s="127" t="s">
        <v>156</v>
      </c>
      <c r="C64" s="121" t="s">
        <v>157</v>
      </c>
      <c r="D64" s="122" t="s">
        <v>158</v>
      </c>
      <c r="E64" s="34">
        <v>1</v>
      </c>
      <c r="F64" s="48">
        <f t="shared" si="1"/>
        <v>82.46</v>
      </c>
      <c r="G64" s="35">
        <v>82.46</v>
      </c>
      <c r="H64" s="36">
        <v>47</v>
      </c>
      <c r="I64" s="35"/>
      <c r="J64" s="36"/>
      <c r="K64" s="35"/>
      <c r="L64" s="36"/>
      <c r="M64" s="35"/>
      <c r="N64" s="36"/>
      <c r="O64" s="35"/>
      <c r="P64" s="36"/>
    </row>
    <row r="65" spans="1:16" ht="15">
      <c r="A65" s="153">
        <v>61</v>
      </c>
      <c r="B65" s="107" t="s">
        <v>109</v>
      </c>
      <c r="C65" s="108" t="s">
        <v>275</v>
      </c>
      <c r="D65" s="109" t="s">
        <v>276</v>
      </c>
      <c r="E65" s="34">
        <v>1</v>
      </c>
      <c r="F65" s="48">
        <f t="shared" si="1"/>
        <v>81.58</v>
      </c>
      <c r="G65" s="35"/>
      <c r="H65" s="36"/>
      <c r="I65" s="35"/>
      <c r="J65" s="36"/>
      <c r="K65" s="35"/>
      <c r="L65" s="36"/>
      <c r="M65" s="35">
        <v>81.58</v>
      </c>
      <c r="N65" s="36">
        <v>62</v>
      </c>
      <c r="O65" s="35"/>
      <c r="P65" s="36"/>
    </row>
    <row r="66" spans="1:16" ht="15">
      <c r="A66" s="154"/>
      <c r="B66" s="107" t="s">
        <v>277</v>
      </c>
      <c r="C66" s="108" t="s">
        <v>278</v>
      </c>
      <c r="D66" s="109" t="s">
        <v>279</v>
      </c>
      <c r="E66" s="34">
        <v>1</v>
      </c>
      <c r="F66" s="48">
        <f t="shared" si="1"/>
        <v>81.58</v>
      </c>
      <c r="G66" s="35"/>
      <c r="H66" s="36"/>
      <c r="I66" s="35"/>
      <c r="J66" s="36"/>
      <c r="K66" s="35"/>
      <c r="L66" s="36"/>
      <c r="M66" s="35">
        <v>81.58</v>
      </c>
      <c r="N66" s="36">
        <v>62</v>
      </c>
      <c r="O66" s="35"/>
      <c r="P66" s="36"/>
    </row>
    <row r="67" spans="1:16" ht="15">
      <c r="A67" s="58">
        <v>63</v>
      </c>
      <c r="B67" s="107" t="s">
        <v>208</v>
      </c>
      <c r="C67" s="108" t="s">
        <v>209</v>
      </c>
      <c r="D67" s="109"/>
      <c r="E67" s="34">
        <v>1</v>
      </c>
      <c r="F67" s="48">
        <f t="shared" si="1"/>
        <v>80.77</v>
      </c>
      <c r="G67" s="35"/>
      <c r="H67" s="36"/>
      <c r="I67" s="35">
        <v>80.77</v>
      </c>
      <c r="J67" s="36">
        <v>63</v>
      </c>
      <c r="K67" s="35"/>
      <c r="L67" s="36"/>
      <c r="M67" s="35"/>
      <c r="N67" s="36"/>
      <c r="O67" s="35"/>
      <c r="P67" s="36"/>
    </row>
    <row r="68" spans="1:16" ht="15">
      <c r="A68" s="58">
        <v>64</v>
      </c>
      <c r="B68" s="127" t="s">
        <v>109</v>
      </c>
      <c r="C68" s="121" t="s">
        <v>163</v>
      </c>
      <c r="D68" s="122" t="s">
        <v>164</v>
      </c>
      <c r="E68" s="34">
        <v>1</v>
      </c>
      <c r="F68" s="48">
        <f t="shared" si="1"/>
        <v>77.19</v>
      </c>
      <c r="G68" s="35">
        <v>77.19</v>
      </c>
      <c r="H68" s="36">
        <v>44</v>
      </c>
      <c r="I68" s="35"/>
      <c r="J68" s="36"/>
      <c r="K68" s="35"/>
      <c r="L68" s="36"/>
      <c r="M68" s="35"/>
      <c r="N68" s="36"/>
      <c r="O68" s="35"/>
      <c r="P68" s="36"/>
    </row>
    <row r="69" spans="1:16" ht="15">
      <c r="A69" s="58">
        <v>65</v>
      </c>
      <c r="B69" s="107" t="s">
        <v>24</v>
      </c>
      <c r="C69" s="108" t="s">
        <v>280</v>
      </c>
      <c r="D69" s="109"/>
      <c r="E69" s="34">
        <v>1</v>
      </c>
      <c r="F69" s="48">
        <f aca="true" t="shared" si="2" ref="F69:F74">SUM(G69,I69,K69,M69)</f>
        <v>73.68</v>
      </c>
      <c r="G69" s="35"/>
      <c r="H69" s="36"/>
      <c r="I69" s="35"/>
      <c r="J69" s="36"/>
      <c r="K69" s="35"/>
      <c r="L69" s="36"/>
      <c r="M69" s="35">
        <v>73.68</v>
      </c>
      <c r="N69" s="36">
        <v>56</v>
      </c>
      <c r="O69" s="35"/>
      <c r="P69" s="36"/>
    </row>
    <row r="70" spans="1:16" ht="15">
      <c r="A70" s="58">
        <v>66</v>
      </c>
      <c r="B70" s="127" t="s">
        <v>20</v>
      </c>
      <c r="C70" s="121" t="s">
        <v>167</v>
      </c>
      <c r="D70" s="122" t="s">
        <v>168</v>
      </c>
      <c r="E70" s="34">
        <v>1</v>
      </c>
      <c r="F70" s="48">
        <f t="shared" si="2"/>
        <v>71.93</v>
      </c>
      <c r="G70" s="35">
        <v>71.93</v>
      </c>
      <c r="H70" s="36">
        <v>41</v>
      </c>
      <c r="I70" s="35"/>
      <c r="J70" s="36"/>
      <c r="K70" s="35"/>
      <c r="L70" s="36"/>
      <c r="M70" s="35"/>
      <c r="N70" s="36"/>
      <c r="O70" s="35"/>
      <c r="P70" s="36"/>
    </row>
    <row r="71" spans="1:16" ht="15">
      <c r="A71" s="88">
        <v>67</v>
      </c>
      <c r="B71" s="125" t="s">
        <v>202</v>
      </c>
      <c r="C71" s="104" t="s">
        <v>281</v>
      </c>
      <c r="D71" s="116" t="s">
        <v>282</v>
      </c>
      <c r="E71" s="24">
        <v>1</v>
      </c>
      <c r="F71" s="48">
        <f t="shared" si="2"/>
        <v>71.05</v>
      </c>
      <c r="G71" s="27"/>
      <c r="H71" s="30"/>
      <c r="I71" s="27"/>
      <c r="J71" s="30"/>
      <c r="K71" s="27"/>
      <c r="L71" s="30"/>
      <c r="M71" s="27">
        <v>71.05</v>
      </c>
      <c r="N71" s="30">
        <v>54</v>
      </c>
      <c r="O71" s="27"/>
      <c r="P71" s="30"/>
    </row>
    <row r="72" spans="1:16" ht="15">
      <c r="A72" s="88">
        <v>68</v>
      </c>
      <c r="B72" s="125" t="s">
        <v>202</v>
      </c>
      <c r="C72" s="104" t="s">
        <v>268</v>
      </c>
      <c r="D72" s="116" t="s">
        <v>283</v>
      </c>
      <c r="E72" s="24">
        <v>1</v>
      </c>
      <c r="F72" s="48">
        <f t="shared" si="2"/>
        <v>68.42</v>
      </c>
      <c r="G72" s="27"/>
      <c r="H72" s="30"/>
      <c r="I72" s="27"/>
      <c r="J72" s="30"/>
      <c r="K72" s="27"/>
      <c r="L72" s="30"/>
      <c r="M72" s="27">
        <v>68.42</v>
      </c>
      <c r="N72" s="30">
        <v>52</v>
      </c>
      <c r="O72" s="27"/>
      <c r="P72" s="30"/>
    </row>
    <row r="73" spans="1:16" ht="15">
      <c r="A73" s="88">
        <v>69</v>
      </c>
      <c r="B73" s="125" t="s">
        <v>84</v>
      </c>
      <c r="C73" s="104" t="s">
        <v>211</v>
      </c>
      <c r="D73" s="116" t="s">
        <v>212</v>
      </c>
      <c r="E73" s="24">
        <v>1</v>
      </c>
      <c r="F73" s="48">
        <f t="shared" si="2"/>
        <v>67.95</v>
      </c>
      <c r="G73" s="27"/>
      <c r="H73" s="30"/>
      <c r="I73" s="27">
        <v>67.95</v>
      </c>
      <c r="J73" s="30">
        <v>53</v>
      </c>
      <c r="K73" s="27"/>
      <c r="L73" s="30"/>
      <c r="M73" s="27"/>
      <c r="N73" s="30"/>
      <c r="O73" s="27"/>
      <c r="P73" s="30"/>
    </row>
    <row r="74" spans="1:16" ht="15.75" thickBot="1">
      <c r="A74" s="54">
        <v>70</v>
      </c>
      <c r="B74" s="128" t="s">
        <v>24</v>
      </c>
      <c r="C74" s="123" t="s">
        <v>47</v>
      </c>
      <c r="D74" s="124" t="s">
        <v>284</v>
      </c>
      <c r="E74" s="96">
        <v>1</v>
      </c>
      <c r="F74" s="48">
        <f t="shared" si="2"/>
        <v>67.11</v>
      </c>
      <c r="G74" s="95"/>
      <c r="H74" s="91"/>
      <c r="I74" s="95"/>
      <c r="J74" s="91"/>
      <c r="K74" s="95"/>
      <c r="L74" s="91"/>
      <c r="M74" s="95">
        <v>67.11</v>
      </c>
      <c r="N74" s="91">
        <v>51</v>
      </c>
      <c r="O74" s="95"/>
      <c r="P74" s="91"/>
    </row>
    <row r="75" spans="1:16" ht="15.75">
      <c r="A75" s="2"/>
      <c r="B75" s="2"/>
      <c r="C75" s="2"/>
      <c r="D75" s="2"/>
      <c r="E75" s="147" t="s">
        <v>8</v>
      </c>
      <c r="F75" s="148"/>
      <c r="G75" s="31">
        <f>COUNTIF(G5:G74,"&gt;0")</f>
        <v>32</v>
      </c>
      <c r="H75" s="32"/>
      <c r="I75" s="33">
        <f>COUNTIF(I5:I74,"&gt;0")</f>
        <v>35</v>
      </c>
      <c r="J75" s="32"/>
      <c r="K75" s="33">
        <f>COUNTIF(K5:K74,"&gt;0")</f>
        <v>33</v>
      </c>
      <c r="L75" s="32"/>
      <c r="M75" s="33">
        <f>COUNTIF(M5:M74,"&gt;0")</f>
        <v>44</v>
      </c>
      <c r="N75" s="32"/>
      <c r="O75" s="33">
        <v>14</v>
      </c>
      <c r="P75" s="11"/>
    </row>
  </sheetData>
  <sheetProtection selectLockedCells="1" selectUnlockedCells="1"/>
  <mergeCells count="21">
    <mergeCell ref="A55:A57"/>
    <mergeCell ref="A60:A61"/>
    <mergeCell ref="A62:A63"/>
    <mergeCell ref="A65:A66"/>
    <mergeCell ref="M2:N2"/>
    <mergeCell ref="G3:H3"/>
    <mergeCell ref="I3:J3"/>
    <mergeCell ref="K3:L3"/>
    <mergeCell ref="A2:E2"/>
    <mergeCell ref="I2:J2"/>
    <mergeCell ref="K2:L2"/>
    <mergeCell ref="O2:P2"/>
    <mergeCell ref="O3:P3"/>
    <mergeCell ref="E75:F75"/>
    <mergeCell ref="M3:N3"/>
    <mergeCell ref="A3:D3"/>
    <mergeCell ref="E3:F3"/>
    <mergeCell ref="A47:A48"/>
    <mergeCell ref="A51:A52"/>
    <mergeCell ref="A53:A54"/>
    <mergeCell ref="G2:H2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22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43" sqref="O43"/>
    </sheetView>
  </sheetViews>
  <sheetFormatPr defaultColWidth="11.57421875" defaultRowHeight="12.75"/>
  <cols>
    <col min="1" max="1" width="5.421875" style="0" customWidth="1"/>
    <col min="2" max="2" width="21.8515625" style="0" customWidth="1"/>
    <col min="3" max="3" width="22.8515625" style="0" customWidth="1"/>
    <col min="4" max="4" width="21.8515625" style="0" customWidth="1"/>
    <col min="5" max="5" width="9.7109375" style="1" customWidth="1"/>
    <col min="6" max="7" width="15.7109375" style="0" customWidth="1"/>
    <col min="8" max="8" width="4.00390625" style="0" customWidth="1"/>
    <col min="9" max="9" width="15.7109375" style="0" customWidth="1"/>
    <col min="10" max="10" width="4.00390625" style="0" customWidth="1"/>
    <col min="11" max="11" width="15.7109375" style="0" customWidth="1"/>
    <col min="12" max="12" width="4.00390625" style="0" customWidth="1"/>
    <col min="13" max="13" width="15.7109375" style="0" customWidth="1"/>
    <col min="14" max="14" width="4.00390625" style="0" customWidth="1"/>
    <col min="15" max="15" width="12.7109375" style="0" customWidth="1"/>
    <col min="16" max="16" width="4.8515625" style="0" customWidth="1"/>
  </cols>
  <sheetData>
    <row r="1" spans="1:16" ht="45">
      <c r="A1" s="15"/>
      <c r="B1" s="16" t="s">
        <v>253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143" t="s">
        <v>9</v>
      </c>
      <c r="B2" s="144"/>
      <c r="C2" s="144"/>
      <c r="D2" s="144"/>
      <c r="E2" s="144"/>
      <c r="F2" s="10">
        <v>4</v>
      </c>
      <c r="G2" s="145">
        <v>42792</v>
      </c>
      <c r="H2" s="146"/>
      <c r="I2" s="145">
        <v>42855</v>
      </c>
      <c r="J2" s="146"/>
      <c r="K2" s="145">
        <v>42856</v>
      </c>
      <c r="L2" s="146"/>
      <c r="M2" s="145">
        <v>42925</v>
      </c>
      <c r="N2" s="146"/>
      <c r="O2" s="140">
        <v>43072</v>
      </c>
      <c r="P2" s="141"/>
    </row>
    <row r="3" spans="1:16" ht="60" customHeight="1">
      <c r="A3" s="149" t="s">
        <v>12</v>
      </c>
      <c r="B3" s="149"/>
      <c r="C3" s="149"/>
      <c r="D3" s="150"/>
      <c r="E3" s="151"/>
      <c r="F3" s="152"/>
      <c r="G3" s="142" t="s">
        <v>53</v>
      </c>
      <c r="H3" s="142"/>
      <c r="I3" s="142" t="s">
        <v>53</v>
      </c>
      <c r="J3" s="142"/>
      <c r="K3" s="142" t="s">
        <v>53</v>
      </c>
      <c r="L3" s="142"/>
      <c r="M3" s="142" t="s">
        <v>53</v>
      </c>
      <c r="N3" s="142"/>
      <c r="O3" s="142" t="s">
        <v>26</v>
      </c>
      <c r="P3" s="142"/>
    </row>
    <row r="4" spans="1:16" ht="47.25">
      <c r="A4" s="18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37" t="s">
        <v>5</v>
      </c>
      <c r="G4" s="25" t="s">
        <v>6</v>
      </c>
      <c r="H4" s="28" t="s">
        <v>7</v>
      </c>
      <c r="I4" s="25" t="s">
        <v>6</v>
      </c>
      <c r="J4" s="28" t="s">
        <v>7</v>
      </c>
      <c r="K4" s="25" t="s">
        <v>6</v>
      </c>
      <c r="L4" s="28" t="s">
        <v>7</v>
      </c>
      <c r="M4" s="25" t="s">
        <v>6</v>
      </c>
      <c r="N4" s="28" t="s">
        <v>7</v>
      </c>
      <c r="O4" s="25" t="s">
        <v>6</v>
      </c>
      <c r="P4" s="28" t="s">
        <v>7</v>
      </c>
    </row>
    <row r="5" spans="1:16" ht="15">
      <c r="A5" s="64">
        <v>1</v>
      </c>
      <c r="B5" s="12" t="s">
        <v>17</v>
      </c>
      <c r="C5" s="13" t="s">
        <v>40</v>
      </c>
      <c r="D5" s="14" t="s">
        <v>185</v>
      </c>
      <c r="E5" s="23">
        <v>5</v>
      </c>
      <c r="F5" s="48">
        <f>SUM(G5,O5,K5,M5)</f>
        <v>400</v>
      </c>
      <c r="G5" s="26">
        <v>100</v>
      </c>
      <c r="H5" s="29">
        <v>55</v>
      </c>
      <c r="I5" s="26">
        <v>87.69</v>
      </c>
      <c r="J5" s="29">
        <v>57</v>
      </c>
      <c r="K5" s="26">
        <v>100</v>
      </c>
      <c r="L5" s="29">
        <v>68</v>
      </c>
      <c r="M5" s="26">
        <v>100</v>
      </c>
      <c r="N5" s="29">
        <v>72</v>
      </c>
      <c r="O5" s="26">
        <v>100</v>
      </c>
      <c r="P5" s="29">
        <v>55</v>
      </c>
    </row>
    <row r="6" spans="1:16" ht="15">
      <c r="A6" s="64">
        <v>2</v>
      </c>
      <c r="B6" s="8" t="s">
        <v>169</v>
      </c>
      <c r="C6" s="4" t="s">
        <v>96</v>
      </c>
      <c r="D6" s="6" t="s">
        <v>97</v>
      </c>
      <c r="E6" s="24">
        <v>4</v>
      </c>
      <c r="F6" s="48">
        <f aca="true" t="shared" si="0" ref="F5:F41">SUM(G6,I6,K6,M6)</f>
        <v>375.12</v>
      </c>
      <c r="G6" s="27">
        <v>96.36</v>
      </c>
      <c r="H6" s="30">
        <v>53</v>
      </c>
      <c r="I6" s="27">
        <v>100</v>
      </c>
      <c r="J6" s="30">
        <v>65</v>
      </c>
      <c r="K6" s="27">
        <v>92.65</v>
      </c>
      <c r="L6" s="30">
        <v>63</v>
      </c>
      <c r="M6" s="27">
        <v>86.11</v>
      </c>
      <c r="N6" s="30">
        <v>62</v>
      </c>
      <c r="O6" s="27"/>
      <c r="P6" s="30"/>
    </row>
    <row r="7" spans="1:16" ht="15">
      <c r="A7" s="64">
        <v>3</v>
      </c>
      <c r="B7" s="9" t="s">
        <v>16</v>
      </c>
      <c r="C7" s="3" t="s">
        <v>37</v>
      </c>
      <c r="D7" s="7" t="s">
        <v>38</v>
      </c>
      <c r="E7" s="24">
        <v>5</v>
      </c>
      <c r="F7" s="48">
        <f>SUM(G7,I7,K7,O7)</f>
        <v>374.32</v>
      </c>
      <c r="G7" s="27">
        <v>94.55</v>
      </c>
      <c r="H7" s="30">
        <v>52</v>
      </c>
      <c r="I7" s="27">
        <v>98.46</v>
      </c>
      <c r="J7" s="30">
        <v>64</v>
      </c>
      <c r="K7" s="27">
        <v>86.76</v>
      </c>
      <c r="L7" s="30">
        <v>59</v>
      </c>
      <c r="M7" s="27">
        <v>86.11</v>
      </c>
      <c r="N7" s="30">
        <v>62</v>
      </c>
      <c r="O7" s="27">
        <v>94.55</v>
      </c>
      <c r="P7" s="30">
        <v>52</v>
      </c>
    </row>
    <row r="8" spans="1:16" ht="15">
      <c r="A8" s="64">
        <v>4</v>
      </c>
      <c r="B8" s="8" t="s">
        <v>24</v>
      </c>
      <c r="C8" s="4" t="s">
        <v>32</v>
      </c>
      <c r="D8" s="6" t="s">
        <v>33</v>
      </c>
      <c r="E8" s="24">
        <v>5</v>
      </c>
      <c r="F8" s="48">
        <f>SUM(O8,I8,K8,M8)</f>
        <v>366.46999999999997</v>
      </c>
      <c r="G8" s="27">
        <v>80</v>
      </c>
      <c r="H8" s="30">
        <v>44</v>
      </c>
      <c r="I8" s="27">
        <v>98.46</v>
      </c>
      <c r="J8" s="30">
        <v>64</v>
      </c>
      <c r="K8" s="27">
        <v>95.59</v>
      </c>
      <c r="L8" s="30">
        <v>65</v>
      </c>
      <c r="M8" s="27">
        <v>83.33</v>
      </c>
      <c r="N8" s="30">
        <v>60</v>
      </c>
      <c r="O8" s="27">
        <v>89.09</v>
      </c>
      <c r="P8" s="30">
        <v>49</v>
      </c>
    </row>
    <row r="9" spans="1:16" ht="15">
      <c r="A9" s="64">
        <v>5</v>
      </c>
      <c r="B9" s="9" t="s">
        <v>14</v>
      </c>
      <c r="C9" s="3" t="s">
        <v>85</v>
      </c>
      <c r="D9" s="7" t="s">
        <v>190</v>
      </c>
      <c r="E9" s="24">
        <v>4</v>
      </c>
      <c r="F9" s="48">
        <f t="shared" si="0"/>
        <v>355.61</v>
      </c>
      <c r="G9" s="27">
        <v>87.27</v>
      </c>
      <c r="H9" s="30">
        <v>48</v>
      </c>
      <c r="I9" s="27">
        <v>95.38</v>
      </c>
      <c r="J9" s="30">
        <v>62</v>
      </c>
      <c r="K9" s="27">
        <v>88.24</v>
      </c>
      <c r="L9" s="30">
        <v>60</v>
      </c>
      <c r="M9" s="27">
        <v>84.72</v>
      </c>
      <c r="N9" s="30">
        <v>61</v>
      </c>
      <c r="O9" s="27"/>
      <c r="P9" s="30"/>
    </row>
    <row r="10" spans="1:16" ht="15">
      <c r="A10" s="64">
        <v>6</v>
      </c>
      <c r="B10" s="8" t="s">
        <v>19</v>
      </c>
      <c r="C10" s="4" t="s">
        <v>35</v>
      </c>
      <c r="D10" s="6" t="s">
        <v>36</v>
      </c>
      <c r="E10" s="24">
        <v>5</v>
      </c>
      <c r="F10" s="48">
        <f>SUM(O10,I10,K10,M10)</f>
        <v>351.99</v>
      </c>
      <c r="G10" s="27">
        <v>70.91</v>
      </c>
      <c r="H10" s="30">
        <v>39</v>
      </c>
      <c r="I10" s="27">
        <v>98.46</v>
      </c>
      <c r="J10" s="30">
        <v>64</v>
      </c>
      <c r="K10" s="27">
        <v>86.76</v>
      </c>
      <c r="L10" s="30">
        <v>59</v>
      </c>
      <c r="M10" s="27">
        <v>72.22</v>
      </c>
      <c r="N10" s="30">
        <v>52</v>
      </c>
      <c r="O10" s="27">
        <v>94.55</v>
      </c>
      <c r="P10" s="30">
        <v>52</v>
      </c>
    </row>
    <row r="11" spans="1:16" ht="15">
      <c r="A11" s="64">
        <v>7</v>
      </c>
      <c r="B11" s="9" t="s">
        <v>16</v>
      </c>
      <c r="C11" s="3" t="s">
        <v>98</v>
      </c>
      <c r="D11" s="7" t="s">
        <v>99</v>
      </c>
      <c r="E11" s="24">
        <v>4</v>
      </c>
      <c r="F11" s="48">
        <f t="shared" si="0"/>
        <v>326.17</v>
      </c>
      <c r="G11" s="27">
        <v>85.45</v>
      </c>
      <c r="H11" s="30">
        <v>47</v>
      </c>
      <c r="I11" s="27">
        <v>86.15</v>
      </c>
      <c r="J11" s="30">
        <v>56</v>
      </c>
      <c r="K11" s="27">
        <v>82.35</v>
      </c>
      <c r="L11" s="30">
        <v>56</v>
      </c>
      <c r="M11" s="27">
        <v>72.22</v>
      </c>
      <c r="N11" s="30">
        <v>52</v>
      </c>
      <c r="O11" s="27"/>
      <c r="P11" s="30"/>
    </row>
    <row r="12" spans="1:16" ht="15">
      <c r="A12" s="64">
        <v>8</v>
      </c>
      <c r="B12" s="9" t="s">
        <v>17</v>
      </c>
      <c r="C12" s="3" t="s">
        <v>179</v>
      </c>
      <c r="D12" s="7" t="s">
        <v>194</v>
      </c>
      <c r="E12" s="24">
        <v>4</v>
      </c>
      <c r="F12" s="48">
        <f t="shared" si="0"/>
        <v>283.86</v>
      </c>
      <c r="G12" s="27">
        <v>78.18</v>
      </c>
      <c r="H12" s="30">
        <v>43</v>
      </c>
      <c r="I12" s="27">
        <v>58.46</v>
      </c>
      <c r="J12" s="30">
        <v>38</v>
      </c>
      <c r="K12" s="27">
        <v>75</v>
      </c>
      <c r="L12" s="30">
        <v>51</v>
      </c>
      <c r="M12" s="27">
        <v>72.22</v>
      </c>
      <c r="N12" s="30">
        <v>52</v>
      </c>
      <c r="O12" s="27"/>
      <c r="P12" s="30"/>
    </row>
    <row r="13" spans="1:16" ht="15">
      <c r="A13" s="64">
        <v>9</v>
      </c>
      <c r="B13" s="9" t="s">
        <v>16</v>
      </c>
      <c r="C13" s="3" t="s">
        <v>174</v>
      </c>
      <c r="D13" s="7" t="s">
        <v>187</v>
      </c>
      <c r="E13" s="24">
        <v>2</v>
      </c>
      <c r="F13" s="48">
        <f t="shared" si="0"/>
        <v>175.63</v>
      </c>
      <c r="G13" s="27">
        <v>90.91</v>
      </c>
      <c r="H13" s="30">
        <v>50</v>
      </c>
      <c r="I13" s="27"/>
      <c r="J13" s="30"/>
      <c r="K13" s="27"/>
      <c r="L13" s="30"/>
      <c r="M13" s="27">
        <v>84.72</v>
      </c>
      <c r="N13" s="30">
        <v>61</v>
      </c>
      <c r="O13" s="27"/>
      <c r="P13" s="30"/>
    </row>
    <row r="14" spans="1:16" ht="15">
      <c r="A14" s="64">
        <v>10</v>
      </c>
      <c r="B14" s="8" t="s">
        <v>228</v>
      </c>
      <c r="C14" s="4" t="s">
        <v>229</v>
      </c>
      <c r="D14" s="39" t="s">
        <v>230</v>
      </c>
      <c r="E14" s="24">
        <v>2</v>
      </c>
      <c r="F14" s="48">
        <f t="shared" si="0"/>
        <v>163.89</v>
      </c>
      <c r="G14" s="27"/>
      <c r="H14" s="30"/>
      <c r="I14" s="27">
        <v>81.54</v>
      </c>
      <c r="J14" s="30">
        <v>53</v>
      </c>
      <c r="K14" s="27">
        <v>82.35</v>
      </c>
      <c r="L14" s="30">
        <v>56</v>
      </c>
      <c r="M14" s="27"/>
      <c r="N14" s="30"/>
      <c r="O14" s="27"/>
      <c r="P14" s="30"/>
    </row>
    <row r="15" spans="1:16" ht="15">
      <c r="A15" s="64">
        <v>11</v>
      </c>
      <c r="B15" s="8" t="s">
        <v>14</v>
      </c>
      <c r="C15" s="4" t="s">
        <v>226</v>
      </c>
      <c r="D15" s="6" t="s">
        <v>227</v>
      </c>
      <c r="E15" s="24">
        <v>2</v>
      </c>
      <c r="F15" s="48">
        <f t="shared" si="0"/>
        <v>162.56</v>
      </c>
      <c r="G15" s="27"/>
      <c r="H15" s="30"/>
      <c r="I15" s="27">
        <v>84.62</v>
      </c>
      <c r="J15" s="30">
        <v>55</v>
      </c>
      <c r="K15" s="27">
        <v>77.94</v>
      </c>
      <c r="L15" s="30">
        <v>53</v>
      </c>
      <c r="M15" s="27"/>
      <c r="N15" s="30"/>
      <c r="O15" s="27"/>
      <c r="P15" s="30"/>
    </row>
    <row r="16" spans="1:16" ht="15">
      <c r="A16" s="64">
        <v>12</v>
      </c>
      <c r="B16" s="8" t="s">
        <v>109</v>
      </c>
      <c r="C16" s="4" t="s">
        <v>179</v>
      </c>
      <c r="D16" s="6"/>
      <c r="E16" s="24">
        <v>2</v>
      </c>
      <c r="F16" s="48">
        <f t="shared" si="0"/>
        <v>110</v>
      </c>
      <c r="G16" s="27"/>
      <c r="H16" s="30"/>
      <c r="I16" s="27">
        <v>60</v>
      </c>
      <c r="J16" s="30">
        <v>39</v>
      </c>
      <c r="K16" s="27">
        <v>50</v>
      </c>
      <c r="L16" s="30">
        <v>34</v>
      </c>
      <c r="M16" s="27"/>
      <c r="N16" s="30"/>
      <c r="O16" s="27"/>
      <c r="P16" s="30"/>
    </row>
    <row r="17" spans="1:16" ht="15">
      <c r="A17" s="64">
        <v>13</v>
      </c>
      <c r="B17" s="8" t="s">
        <v>24</v>
      </c>
      <c r="C17" s="4" t="s">
        <v>285</v>
      </c>
      <c r="D17" s="6" t="s">
        <v>286</v>
      </c>
      <c r="E17" s="24">
        <v>1</v>
      </c>
      <c r="F17" s="48">
        <f t="shared" si="0"/>
        <v>100</v>
      </c>
      <c r="G17" s="27"/>
      <c r="H17" s="30"/>
      <c r="I17" s="27"/>
      <c r="J17" s="30"/>
      <c r="K17" s="27"/>
      <c r="L17" s="30"/>
      <c r="M17" s="27">
        <v>100</v>
      </c>
      <c r="N17" s="30">
        <v>72</v>
      </c>
      <c r="O17" s="27"/>
      <c r="P17" s="30"/>
    </row>
    <row r="18" spans="1:16" ht="15">
      <c r="A18" s="64">
        <v>14</v>
      </c>
      <c r="B18" s="9" t="s">
        <v>16</v>
      </c>
      <c r="C18" s="3" t="s">
        <v>172</v>
      </c>
      <c r="D18" s="7" t="s">
        <v>186</v>
      </c>
      <c r="E18" s="24">
        <v>1</v>
      </c>
      <c r="F18" s="48">
        <f t="shared" si="0"/>
        <v>94.55</v>
      </c>
      <c r="G18" s="27">
        <v>94.55</v>
      </c>
      <c r="H18" s="30">
        <v>52</v>
      </c>
      <c r="I18" s="27"/>
      <c r="J18" s="30"/>
      <c r="K18" s="27"/>
      <c r="L18" s="30"/>
      <c r="M18" s="27"/>
      <c r="N18" s="30"/>
      <c r="O18" s="27"/>
      <c r="P18" s="30"/>
    </row>
    <row r="19" spans="1:16" ht="15">
      <c r="A19" s="153">
        <v>15</v>
      </c>
      <c r="B19" s="8" t="s">
        <v>39</v>
      </c>
      <c r="C19" s="4" t="s">
        <v>173</v>
      </c>
      <c r="D19" s="6">
        <v>108</v>
      </c>
      <c r="E19" s="24">
        <v>1</v>
      </c>
      <c r="F19" s="48">
        <f t="shared" si="0"/>
        <v>90.91</v>
      </c>
      <c r="G19" s="27">
        <v>90.91</v>
      </c>
      <c r="H19" s="30">
        <v>50</v>
      </c>
      <c r="I19" s="27"/>
      <c r="J19" s="30"/>
      <c r="K19" s="27"/>
      <c r="L19" s="30"/>
      <c r="M19" s="27"/>
      <c r="N19" s="30"/>
      <c r="O19" s="27"/>
      <c r="P19" s="30"/>
    </row>
    <row r="20" spans="1:16" ht="15">
      <c r="A20" s="156"/>
      <c r="B20" s="8" t="s">
        <v>313</v>
      </c>
      <c r="C20" s="4" t="s">
        <v>314</v>
      </c>
      <c r="D20" s="6" t="s">
        <v>315</v>
      </c>
      <c r="E20" s="24">
        <v>1</v>
      </c>
      <c r="F20" s="48">
        <v>90.91</v>
      </c>
      <c r="G20" s="27"/>
      <c r="H20" s="30"/>
      <c r="I20" s="27"/>
      <c r="J20" s="30"/>
      <c r="K20" s="27"/>
      <c r="L20" s="30"/>
      <c r="M20" s="27"/>
      <c r="N20" s="30"/>
      <c r="O20" s="27">
        <v>90.91</v>
      </c>
      <c r="P20" s="30">
        <v>50</v>
      </c>
    </row>
    <row r="21" spans="1:16" ht="15">
      <c r="A21" s="154"/>
      <c r="B21" s="8" t="s">
        <v>20</v>
      </c>
      <c r="C21" s="4" t="s">
        <v>34</v>
      </c>
      <c r="D21" s="6" t="s">
        <v>188</v>
      </c>
      <c r="E21" s="24">
        <v>1</v>
      </c>
      <c r="F21" s="48">
        <f t="shared" si="0"/>
        <v>90.91</v>
      </c>
      <c r="G21" s="27">
        <v>90.91</v>
      </c>
      <c r="H21" s="30">
        <v>50</v>
      </c>
      <c r="I21" s="27"/>
      <c r="J21" s="30"/>
      <c r="K21" s="27"/>
      <c r="L21" s="30"/>
      <c r="M21" s="27"/>
      <c r="N21" s="30"/>
      <c r="O21" s="27"/>
      <c r="P21" s="30"/>
    </row>
    <row r="22" spans="1:16" ht="15">
      <c r="A22" s="153">
        <v>17</v>
      </c>
      <c r="B22" s="8" t="s">
        <v>16</v>
      </c>
      <c r="C22" s="4" t="s">
        <v>289</v>
      </c>
      <c r="D22" s="6" t="s">
        <v>290</v>
      </c>
      <c r="E22" s="24">
        <v>1</v>
      </c>
      <c r="F22" s="48">
        <f t="shared" si="0"/>
        <v>90.28</v>
      </c>
      <c r="G22" s="27"/>
      <c r="H22" s="30"/>
      <c r="I22" s="27"/>
      <c r="J22" s="30"/>
      <c r="K22" s="27"/>
      <c r="L22" s="30"/>
      <c r="M22" s="27">
        <v>90.28</v>
      </c>
      <c r="N22" s="30">
        <v>65</v>
      </c>
      <c r="O22" s="27"/>
      <c r="P22" s="30"/>
    </row>
    <row r="23" spans="1:16" ht="15">
      <c r="A23" s="154"/>
      <c r="B23" s="8" t="s">
        <v>89</v>
      </c>
      <c r="C23" s="4" t="s">
        <v>287</v>
      </c>
      <c r="D23" s="6" t="s">
        <v>288</v>
      </c>
      <c r="E23" s="24">
        <v>1</v>
      </c>
      <c r="F23" s="48">
        <f t="shared" si="0"/>
        <v>90.28</v>
      </c>
      <c r="G23" s="27"/>
      <c r="H23" s="30"/>
      <c r="I23" s="27"/>
      <c r="J23" s="30"/>
      <c r="K23" s="27"/>
      <c r="L23" s="30"/>
      <c r="M23" s="27">
        <v>90.28</v>
      </c>
      <c r="N23" s="30">
        <v>65</v>
      </c>
      <c r="O23" s="27"/>
      <c r="P23" s="30"/>
    </row>
    <row r="24" spans="1:16" ht="15">
      <c r="A24" s="64">
        <v>19</v>
      </c>
      <c r="B24" s="9" t="s">
        <v>175</v>
      </c>
      <c r="C24" s="3" t="s">
        <v>176</v>
      </c>
      <c r="D24" s="7" t="s">
        <v>189</v>
      </c>
      <c r="E24" s="24">
        <v>1</v>
      </c>
      <c r="F24" s="48">
        <f t="shared" si="0"/>
        <v>89.09</v>
      </c>
      <c r="G24" s="27">
        <v>89.09</v>
      </c>
      <c r="H24" s="30">
        <v>49</v>
      </c>
      <c r="I24" s="27"/>
      <c r="J24" s="30"/>
      <c r="K24" s="27"/>
      <c r="L24" s="30"/>
      <c r="M24" s="27"/>
      <c r="N24" s="30"/>
      <c r="O24" s="27"/>
      <c r="P24" s="30"/>
    </row>
    <row r="25" spans="1:16" ht="15">
      <c r="A25" s="64">
        <v>20</v>
      </c>
      <c r="B25" s="8" t="s">
        <v>291</v>
      </c>
      <c r="C25" s="4" t="s">
        <v>292</v>
      </c>
      <c r="D25" s="6" t="s">
        <v>293</v>
      </c>
      <c r="E25" s="24">
        <v>1</v>
      </c>
      <c r="F25" s="48">
        <f t="shared" si="0"/>
        <v>87.5</v>
      </c>
      <c r="G25" s="27"/>
      <c r="H25" s="30"/>
      <c r="I25" s="27"/>
      <c r="J25" s="30"/>
      <c r="K25" s="27"/>
      <c r="L25" s="30"/>
      <c r="M25" s="27">
        <v>87.5</v>
      </c>
      <c r="N25" s="30">
        <v>63</v>
      </c>
      <c r="O25" s="27"/>
      <c r="P25" s="30"/>
    </row>
    <row r="26" spans="1:16" ht="15">
      <c r="A26" s="64">
        <v>21</v>
      </c>
      <c r="B26" s="8" t="s">
        <v>140</v>
      </c>
      <c r="C26" s="4" t="s">
        <v>294</v>
      </c>
      <c r="D26" s="6" t="s">
        <v>295</v>
      </c>
      <c r="E26" s="24">
        <v>1</v>
      </c>
      <c r="F26" s="48">
        <f t="shared" si="0"/>
        <v>86.11</v>
      </c>
      <c r="G26" s="27"/>
      <c r="H26" s="30"/>
      <c r="I26" s="27"/>
      <c r="J26" s="30"/>
      <c r="K26" s="27"/>
      <c r="L26" s="30"/>
      <c r="M26" s="27">
        <v>86.11</v>
      </c>
      <c r="N26" s="30">
        <v>62</v>
      </c>
      <c r="O26" s="27"/>
      <c r="P26" s="30"/>
    </row>
    <row r="27" spans="1:16" ht="15">
      <c r="A27" s="138">
        <v>22</v>
      </c>
      <c r="B27" s="131" t="s">
        <v>22</v>
      </c>
      <c r="C27" s="3" t="s">
        <v>61</v>
      </c>
      <c r="D27" s="7" t="s">
        <v>191</v>
      </c>
      <c r="E27" s="24">
        <v>1</v>
      </c>
      <c r="F27" s="48">
        <f t="shared" si="0"/>
        <v>83.64</v>
      </c>
      <c r="G27" s="27">
        <v>83.64</v>
      </c>
      <c r="H27" s="30">
        <v>46</v>
      </c>
      <c r="I27" s="27"/>
      <c r="J27" s="30"/>
      <c r="K27" s="27"/>
      <c r="L27" s="30"/>
      <c r="M27" s="27"/>
      <c r="N27" s="30"/>
      <c r="O27" s="27"/>
      <c r="P27" s="30"/>
    </row>
    <row r="28" spans="1:16" ht="15">
      <c r="A28" s="139">
        <v>23</v>
      </c>
      <c r="B28" s="49" t="s">
        <v>24</v>
      </c>
      <c r="C28" s="4" t="s">
        <v>296</v>
      </c>
      <c r="D28" s="6" t="s">
        <v>297</v>
      </c>
      <c r="E28" s="24">
        <v>1</v>
      </c>
      <c r="F28" s="48">
        <f t="shared" si="0"/>
        <v>83.33</v>
      </c>
      <c r="G28" s="27"/>
      <c r="H28" s="30"/>
      <c r="I28" s="27"/>
      <c r="J28" s="30"/>
      <c r="K28" s="27"/>
      <c r="L28" s="30"/>
      <c r="M28" s="27">
        <v>83.33</v>
      </c>
      <c r="N28" s="30">
        <v>60</v>
      </c>
      <c r="O28" s="27"/>
      <c r="P28" s="30"/>
    </row>
    <row r="29" spans="1:16" ht="15">
      <c r="A29" s="153">
        <v>24</v>
      </c>
      <c r="B29" s="12" t="s">
        <v>159</v>
      </c>
      <c r="C29" s="13" t="s">
        <v>298</v>
      </c>
      <c r="D29" s="14" t="s">
        <v>159</v>
      </c>
      <c r="E29" s="23">
        <v>1</v>
      </c>
      <c r="F29" s="48">
        <f t="shared" si="0"/>
        <v>81.94</v>
      </c>
      <c r="G29" s="26"/>
      <c r="H29" s="29"/>
      <c r="I29" s="26"/>
      <c r="J29" s="29"/>
      <c r="K29" s="26"/>
      <c r="L29" s="29"/>
      <c r="M29" s="26">
        <v>81.94</v>
      </c>
      <c r="N29" s="29">
        <v>59</v>
      </c>
      <c r="O29" s="26"/>
      <c r="P29" s="29"/>
    </row>
    <row r="30" spans="1:16" ht="15">
      <c r="A30" s="154"/>
      <c r="B30" s="12" t="s">
        <v>109</v>
      </c>
      <c r="C30" s="13" t="s">
        <v>299</v>
      </c>
      <c r="D30" s="14" t="s">
        <v>300</v>
      </c>
      <c r="E30" s="23">
        <v>1</v>
      </c>
      <c r="F30" s="48">
        <f t="shared" si="0"/>
        <v>81.94</v>
      </c>
      <c r="G30" s="26"/>
      <c r="H30" s="29"/>
      <c r="I30" s="26"/>
      <c r="J30" s="29"/>
      <c r="K30" s="26"/>
      <c r="L30" s="29"/>
      <c r="M30" s="26">
        <v>81.94</v>
      </c>
      <c r="N30" s="29">
        <v>59</v>
      </c>
      <c r="O30" s="26"/>
      <c r="P30" s="29"/>
    </row>
    <row r="31" spans="1:16" ht="15">
      <c r="A31" s="64">
        <v>26</v>
      </c>
      <c r="B31" s="130" t="s">
        <v>84</v>
      </c>
      <c r="C31" s="132" t="s">
        <v>177</v>
      </c>
      <c r="D31" s="133" t="s">
        <v>192</v>
      </c>
      <c r="E31" s="23">
        <v>1</v>
      </c>
      <c r="F31" s="48">
        <f t="shared" si="0"/>
        <v>80</v>
      </c>
      <c r="G31" s="26">
        <v>80</v>
      </c>
      <c r="H31" s="29">
        <v>44</v>
      </c>
      <c r="I31" s="26"/>
      <c r="J31" s="29"/>
      <c r="K31" s="26"/>
      <c r="L31" s="29"/>
      <c r="M31" s="26"/>
      <c r="N31" s="29"/>
      <c r="O31" s="26"/>
      <c r="P31" s="29"/>
    </row>
    <row r="32" spans="1:16" ht="15">
      <c r="A32" s="64">
        <v>27</v>
      </c>
      <c r="B32" s="12" t="s">
        <v>301</v>
      </c>
      <c r="C32" s="13" t="s">
        <v>302</v>
      </c>
      <c r="D32" s="14" t="s">
        <v>303</v>
      </c>
      <c r="E32" s="23">
        <v>1</v>
      </c>
      <c r="F32" s="48">
        <f t="shared" si="0"/>
        <v>79.17</v>
      </c>
      <c r="G32" s="26"/>
      <c r="H32" s="29"/>
      <c r="I32" s="26"/>
      <c r="J32" s="29"/>
      <c r="K32" s="26"/>
      <c r="L32" s="29"/>
      <c r="M32" s="26">
        <v>79.17</v>
      </c>
      <c r="N32" s="29">
        <v>57</v>
      </c>
      <c r="O32" s="26"/>
      <c r="P32" s="29"/>
    </row>
    <row r="33" spans="1:16" ht="15">
      <c r="A33" s="64">
        <v>28</v>
      </c>
      <c r="B33" s="12" t="s">
        <v>68</v>
      </c>
      <c r="C33" s="13" t="s">
        <v>178</v>
      </c>
      <c r="D33" s="14" t="s">
        <v>193</v>
      </c>
      <c r="E33" s="23">
        <v>1</v>
      </c>
      <c r="F33" s="48">
        <f t="shared" si="0"/>
        <v>78.18</v>
      </c>
      <c r="G33" s="26">
        <v>78.18</v>
      </c>
      <c r="H33" s="29">
        <v>43</v>
      </c>
      <c r="I33" s="26"/>
      <c r="J33" s="29"/>
      <c r="K33" s="26"/>
      <c r="L33" s="29"/>
      <c r="M33" s="26"/>
      <c r="N33" s="29"/>
      <c r="O33" s="26"/>
      <c r="P33" s="29"/>
    </row>
    <row r="34" spans="1:16" ht="15">
      <c r="A34" s="64">
        <v>29</v>
      </c>
      <c r="B34" s="12" t="s">
        <v>16</v>
      </c>
      <c r="C34" s="13" t="s">
        <v>285</v>
      </c>
      <c r="D34" s="14"/>
      <c r="E34" s="23">
        <v>1</v>
      </c>
      <c r="F34" s="48">
        <f t="shared" si="0"/>
        <v>77.78</v>
      </c>
      <c r="G34" s="26"/>
      <c r="H34" s="29"/>
      <c r="I34" s="26"/>
      <c r="J34" s="29"/>
      <c r="K34" s="26"/>
      <c r="L34" s="29"/>
      <c r="M34" s="26">
        <v>77.78</v>
      </c>
      <c r="N34" s="29">
        <v>56</v>
      </c>
      <c r="O34" s="26"/>
      <c r="P34" s="29"/>
    </row>
    <row r="35" spans="1:16" ht="15">
      <c r="A35" s="64">
        <v>30</v>
      </c>
      <c r="B35" s="12" t="s">
        <v>66</v>
      </c>
      <c r="C35" s="13" t="s">
        <v>180</v>
      </c>
      <c r="D35" s="14" t="s">
        <v>195</v>
      </c>
      <c r="E35" s="23">
        <v>1</v>
      </c>
      <c r="F35" s="48">
        <f t="shared" si="0"/>
        <v>74.55</v>
      </c>
      <c r="G35" s="26">
        <v>74.55</v>
      </c>
      <c r="H35" s="29">
        <v>41</v>
      </c>
      <c r="I35" s="26"/>
      <c r="J35" s="29"/>
      <c r="K35" s="26"/>
      <c r="L35" s="29"/>
      <c r="M35" s="26"/>
      <c r="N35" s="29"/>
      <c r="O35" s="26"/>
      <c r="P35" s="29"/>
    </row>
    <row r="36" spans="1:16" ht="15">
      <c r="A36" s="64">
        <v>31</v>
      </c>
      <c r="B36" s="8" t="s">
        <v>68</v>
      </c>
      <c r="C36" s="4" t="s">
        <v>304</v>
      </c>
      <c r="D36" s="6" t="s">
        <v>305</v>
      </c>
      <c r="E36" s="24">
        <v>1</v>
      </c>
      <c r="F36" s="48">
        <f t="shared" si="0"/>
        <v>68.06</v>
      </c>
      <c r="G36" s="27"/>
      <c r="H36" s="30"/>
      <c r="I36" s="27"/>
      <c r="J36" s="30"/>
      <c r="K36" s="27"/>
      <c r="L36" s="30"/>
      <c r="M36" s="27">
        <v>68.06</v>
      </c>
      <c r="N36" s="30">
        <v>49</v>
      </c>
      <c r="O36" s="27"/>
      <c r="P36" s="30"/>
    </row>
    <row r="37" spans="1:16" ht="15">
      <c r="A37" s="64">
        <v>32</v>
      </c>
      <c r="B37" s="9" t="s">
        <v>17</v>
      </c>
      <c r="C37" s="3" t="s">
        <v>181</v>
      </c>
      <c r="D37" s="7" t="s">
        <v>196</v>
      </c>
      <c r="E37" s="24">
        <v>1</v>
      </c>
      <c r="F37" s="48">
        <f t="shared" si="0"/>
        <v>67.27</v>
      </c>
      <c r="G37" s="27">
        <v>67.27</v>
      </c>
      <c r="H37" s="30">
        <v>37</v>
      </c>
      <c r="I37" s="27"/>
      <c r="J37" s="30"/>
      <c r="K37" s="27"/>
      <c r="L37" s="30"/>
      <c r="M37" s="27"/>
      <c r="N37" s="30"/>
      <c r="O37" s="27"/>
      <c r="P37" s="30"/>
    </row>
    <row r="38" spans="1:16" ht="15">
      <c r="A38" s="64">
        <v>33</v>
      </c>
      <c r="B38" s="8" t="s">
        <v>306</v>
      </c>
      <c r="C38" s="4" t="s">
        <v>179</v>
      </c>
      <c r="D38" s="6" t="s">
        <v>307</v>
      </c>
      <c r="E38" s="24">
        <v>1</v>
      </c>
      <c r="F38" s="48">
        <f t="shared" si="0"/>
        <v>62.5</v>
      </c>
      <c r="G38" s="27"/>
      <c r="H38" s="30"/>
      <c r="I38" s="27"/>
      <c r="J38" s="30"/>
      <c r="K38" s="27"/>
      <c r="L38" s="30"/>
      <c r="M38" s="27">
        <v>62.5</v>
      </c>
      <c r="N38" s="30">
        <v>45</v>
      </c>
      <c r="O38" s="27"/>
      <c r="P38" s="30"/>
    </row>
    <row r="39" spans="1:16" ht="15">
      <c r="A39" s="64">
        <v>34</v>
      </c>
      <c r="B39" s="9" t="s">
        <v>182</v>
      </c>
      <c r="C39" s="3" t="s">
        <v>183</v>
      </c>
      <c r="D39" s="7" t="s">
        <v>197</v>
      </c>
      <c r="E39" s="24">
        <v>1</v>
      </c>
      <c r="F39" s="48">
        <f t="shared" si="0"/>
        <v>61.82</v>
      </c>
      <c r="G39" s="27">
        <v>61.82</v>
      </c>
      <c r="H39" s="30">
        <v>34</v>
      </c>
      <c r="I39" s="27"/>
      <c r="J39" s="30"/>
      <c r="K39" s="27"/>
      <c r="L39" s="30"/>
      <c r="M39" s="27"/>
      <c r="N39" s="30"/>
      <c r="O39" s="27"/>
      <c r="P39" s="30"/>
    </row>
    <row r="40" spans="1:16" ht="15">
      <c r="A40" s="64">
        <v>35</v>
      </c>
      <c r="B40" s="8" t="s">
        <v>308</v>
      </c>
      <c r="C40" s="4" t="s">
        <v>309</v>
      </c>
      <c r="D40" s="6" t="s">
        <v>310</v>
      </c>
      <c r="E40" s="24">
        <v>1</v>
      </c>
      <c r="F40" s="48">
        <f t="shared" si="0"/>
        <v>61.11</v>
      </c>
      <c r="G40" s="27"/>
      <c r="H40" s="30"/>
      <c r="I40" s="27"/>
      <c r="J40" s="30"/>
      <c r="K40" s="27"/>
      <c r="L40" s="30"/>
      <c r="M40" s="27">
        <v>61.11</v>
      </c>
      <c r="N40" s="30">
        <v>44</v>
      </c>
      <c r="O40" s="27"/>
      <c r="P40" s="30"/>
    </row>
    <row r="41" spans="1:16" ht="15.75" thickBot="1">
      <c r="A41" s="65">
        <v>36</v>
      </c>
      <c r="B41" s="53" t="s">
        <v>13</v>
      </c>
      <c r="C41" s="43" t="s">
        <v>311</v>
      </c>
      <c r="D41" s="44" t="s">
        <v>312</v>
      </c>
      <c r="E41" s="45">
        <v>1</v>
      </c>
      <c r="F41" s="48">
        <f t="shared" si="0"/>
        <v>59.72</v>
      </c>
      <c r="G41" s="46"/>
      <c r="H41" s="47"/>
      <c r="I41" s="46"/>
      <c r="J41" s="47"/>
      <c r="K41" s="46"/>
      <c r="L41" s="47"/>
      <c r="M41" s="46">
        <v>59.72</v>
      </c>
      <c r="N41" s="47">
        <v>43</v>
      </c>
      <c r="O41" s="46"/>
      <c r="P41" s="47"/>
    </row>
    <row r="42" spans="1:16" ht="15.75">
      <c r="A42" s="2"/>
      <c r="B42" s="2"/>
      <c r="C42" s="2"/>
      <c r="D42" s="2"/>
      <c r="E42" s="147" t="s">
        <v>8</v>
      </c>
      <c r="F42" s="148"/>
      <c r="G42" s="31">
        <v>19</v>
      </c>
      <c r="H42" s="32"/>
      <c r="I42" s="33">
        <v>11</v>
      </c>
      <c r="J42" s="32"/>
      <c r="K42" s="33">
        <v>11</v>
      </c>
      <c r="L42" s="32"/>
      <c r="M42" s="33">
        <v>23</v>
      </c>
      <c r="N42" s="32"/>
      <c r="O42" s="33">
        <v>5</v>
      </c>
      <c r="P42" s="11"/>
    </row>
  </sheetData>
  <sheetProtection selectLockedCells="1" selectUnlockedCells="1"/>
  <mergeCells count="17">
    <mergeCell ref="I2:J2"/>
    <mergeCell ref="K2:L2"/>
    <mergeCell ref="M2:N2"/>
    <mergeCell ref="A3:D3"/>
    <mergeCell ref="E3:F3"/>
    <mergeCell ref="G3:H3"/>
    <mergeCell ref="I3:J3"/>
    <mergeCell ref="K3:L3"/>
    <mergeCell ref="A19:A21"/>
    <mergeCell ref="A22:A23"/>
    <mergeCell ref="A29:A30"/>
    <mergeCell ref="O2:P2"/>
    <mergeCell ref="O3:P3"/>
    <mergeCell ref="E42:F42"/>
    <mergeCell ref="M3:N3"/>
    <mergeCell ref="A2:E2"/>
    <mergeCell ref="G2:H2"/>
  </mergeCells>
  <hyperlinks>
    <hyperlink ref="D14" r:id="rId1" display="spec@onet.pl"/>
  </hyperlinks>
  <printOptions/>
  <pageMargins left="0.7875" right="0.7875" top="1.025" bottom="1.025" header="0.7875" footer="0.7875"/>
  <pageSetup firstPageNumber="1" useFirstPageNumber="1" horizontalDpi="300" verticalDpi="300" orientation="landscape" paperSize="9" scale="22" r:id="rId2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11.57421875" defaultRowHeight="12.75"/>
  <cols>
    <col min="1" max="1" width="5.421875" style="0" customWidth="1"/>
    <col min="2" max="2" width="21.8515625" style="0" customWidth="1"/>
    <col min="3" max="3" width="22.8515625" style="0" customWidth="1"/>
    <col min="4" max="4" width="21.8515625" style="0" customWidth="1"/>
    <col min="5" max="5" width="9.7109375" style="1" customWidth="1"/>
    <col min="6" max="7" width="15.7109375" style="0" customWidth="1"/>
    <col min="8" max="8" width="4.28125" style="0" customWidth="1"/>
    <col min="9" max="9" width="15.7109375" style="0" customWidth="1"/>
    <col min="10" max="10" width="4.28125" style="0" customWidth="1"/>
    <col min="11" max="11" width="15.7109375" style="0" customWidth="1"/>
    <col min="12" max="12" width="4.00390625" style="0" customWidth="1"/>
    <col min="13" max="13" width="15.7109375" style="0" customWidth="1"/>
    <col min="14" max="14" width="4.00390625" style="0" customWidth="1"/>
    <col min="15" max="15" width="12.57421875" style="0" customWidth="1"/>
    <col min="16" max="16" width="6.00390625" style="0" customWidth="1"/>
  </cols>
  <sheetData>
    <row r="1" spans="1:16" s="5" customFormat="1" ht="45">
      <c r="A1" s="15"/>
      <c r="B1" s="16" t="s">
        <v>253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143" t="s">
        <v>9</v>
      </c>
      <c r="B2" s="144"/>
      <c r="C2" s="144"/>
      <c r="D2" s="144"/>
      <c r="E2" s="144"/>
      <c r="F2" s="10">
        <v>4</v>
      </c>
      <c r="G2" s="145">
        <v>42792</v>
      </c>
      <c r="H2" s="146"/>
      <c r="I2" s="145">
        <v>42855</v>
      </c>
      <c r="J2" s="146"/>
      <c r="K2" s="145">
        <v>42856</v>
      </c>
      <c r="L2" s="146"/>
      <c r="M2" s="145">
        <v>42925</v>
      </c>
      <c r="N2" s="146"/>
      <c r="O2" s="140">
        <v>43072</v>
      </c>
      <c r="P2" s="141"/>
    </row>
    <row r="3" spans="1:16" ht="57" customHeight="1">
      <c r="A3" s="149" t="s">
        <v>31</v>
      </c>
      <c r="B3" s="149"/>
      <c r="C3" s="149"/>
      <c r="D3" s="150"/>
      <c r="E3" s="151"/>
      <c r="F3" s="152"/>
      <c r="G3" s="142" t="s">
        <v>53</v>
      </c>
      <c r="H3" s="142"/>
      <c r="I3" s="142" t="s">
        <v>53</v>
      </c>
      <c r="J3" s="142"/>
      <c r="K3" s="142" t="s">
        <v>53</v>
      </c>
      <c r="L3" s="142"/>
      <c r="M3" s="142" t="s">
        <v>53</v>
      </c>
      <c r="N3" s="142"/>
      <c r="O3" s="142" t="s">
        <v>26</v>
      </c>
      <c r="P3" s="142"/>
    </row>
    <row r="4" spans="1:16" ht="45.75" customHeight="1">
      <c r="A4" s="18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37" t="s">
        <v>5</v>
      </c>
      <c r="G4" s="25" t="s">
        <v>6</v>
      </c>
      <c r="H4" s="28" t="s">
        <v>7</v>
      </c>
      <c r="I4" s="25" t="s">
        <v>6</v>
      </c>
      <c r="J4" s="28" t="s">
        <v>7</v>
      </c>
      <c r="K4" s="25" t="s">
        <v>6</v>
      </c>
      <c r="L4" s="28" t="s">
        <v>7</v>
      </c>
      <c r="M4" s="25" t="s">
        <v>6</v>
      </c>
      <c r="N4" s="28" t="s">
        <v>7</v>
      </c>
      <c r="O4" s="25" t="s">
        <v>6</v>
      </c>
      <c r="P4" s="28" t="s">
        <v>7</v>
      </c>
    </row>
    <row r="5" spans="1:16" ht="15" customHeight="1">
      <c r="A5" s="64">
        <v>1</v>
      </c>
      <c r="B5" s="8" t="s">
        <v>71</v>
      </c>
      <c r="C5" s="4" t="s">
        <v>72</v>
      </c>
      <c r="D5" s="6" t="s">
        <v>120</v>
      </c>
      <c r="E5" s="24">
        <v>4</v>
      </c>
      <c r="F5" s="38">
        <f>SUM(G5,I5,K5,M5)</f>
        <v>366.99</v>
      </c>
      <c r="G5" s="27">
        <v>98.25</v>
      </c>
      <c r="H5" s="29">
        <v>56</v>
      </c>
      <c r="I5" s="26">
        <v>85.9</v>
      </c>
      <c r="J5" s="29">
        <v>67</v>
      </c>
      <c r="K5" s="26">
        <v>96</v>
      </c>
      <c r="L5" s="29">
        <v>72</v>
      </c>
      <c r="M5" s="26">
        <v>86.84</v>
      </c>
      <c r="N5" s="29">
        <v>66</v>
      </c>
      <c r="O5" s="26"/>
      <c r="P5" s="29"/>
    </row>
    <row r="6" spans="1:16" ht="15" customHeight="1">
      <c r="A6" s="88">
        <v>2</v>
      </c>
      <c r="B6" s="8" t="s">
        <v>91</v>
      </c>
      <c r="C6" s="4" t="s">
        <v>92</v>
      </c>
      <c r="D6" s="6" t="s">
        <v>93</v>
      </c>
      <c r="E6" s="24">
        <v>4</v>
      </c>
      <c r="F6" s="38">
        <f>SUM(G6,I6,K6,M6)</f>
        <v>350.58000000000004</v>
      </c>
      <c r="G6" s="27">
        <v>85.45</v>
      </c>
      <c r="H6" s="30">
        <v>47</v>
      </c>
      <c r="I6" s="27">
        <v>89.23</v>
      </c>
      <c r="J6" s="30">
        <v>58</v>
      </c>
      <c r="K6" s="27">
        <v>91.18</v>
      </c>
      <c r="L6" s="30">
        <v>62</v>
      </c>
      <c r="M6" s="27">
        <v>84.72</v>
      </c>
      <c r="N6" s="30">
        <v>61</v>
      </c>
      <c r="O6" s="27"/>
      <c r="P6" s="30"/>
    </row>
    <row r="7" spans="1:16" ht="15" customHeight="1">
      <c r="A7" s="64">
        <v>3</v>
      </c>
      <c r="B7" s="9" t="s">
        <v>28</v>
      </c>
      <c r="C7" s="3" t="s">
        <v>27</v>
      </c>
      <c r="D7" s="7" t="s">
        <v>28</v>
      </c>
      <c r="E7" s="24">
        <v>4</v>
      </c>
      <c r="F7" s="38">
        <f>SUM(G7,I7,K7,M7)</f>
        <v>349.27</v>
      </c>
      <c r="G7" s="27">
        <v>96.49</v>
      </c>
      <c r="H7" s="30">
        <v>55</v>
      </c>
      <c r="I7" s="27">
        <v>89.74</v>
      </c>
      <c r="J7" s="30">
        <v>70</v>
      </c>
      <c r="K7" s="27">
        <v>90.67</v>
      </c>
      <c r="L7" s="30">
        <v>68</v>
      </c>
      <c r="M7" s="27">
        <v>72.37</v>
      </c>
      <c r="N7" s="30">
        <v>55</v>
      </c>
      <c r="O7" s="27"/>
      <c r="P7" s="30"/>
    </row>
    <row r="8" spans="1:16" ht="15" customHeight="1">
      <c r="A8" s="64">
        <v>4</v>
      </c>
      <c r="B8" s="9" t="s">
        <v>29</v>
      </c>
      <c r="C8" s="3" t="s">
        <v>30</v>
      </c>
      <c r="D8" s="7" t="s">
        <v>29</v>
      </c>
      <c r="E8" s="24">
        <v>5</v>
      </c>
      <c r="F8" s="38">
        <f>SUM(G8,I8,K8,O8)</f>
        <v>326.39</v>
      </c>
      <c r="G8" s="27">
        <v>80.7</v>
      </c>
      <c r="H8" s="30">
        <v>46</v>
      </c>
      <c r="I8" s="27">
        <v>75.64</v>
      </c>
      <c r="J8" s="30">
        <v>59</v>
      </c>
      <c r="K8" s="27">
        <v>78.67</v>
      </c>
      <c r="L8" s="30">
        <v>59</v>
      </c>
      <c r="M8" s="27">
        <v>75</v>
      </c>
      <c r="N8" s="30">
        <v>57</v>
      </c>
      <c r="O8" s="27">
        <v>91.38</v>
      </c>
      <c r="P8" s="30">
        <v>53</v>
      </c>
    </row>
    <row r="9" spans="1:16" ht="15" customHeight="1">
      <c r="A9" s="64">
        <v>5</v>
      </c>
      <c r="B9" s="9" t="s">
        <v>220</v>
      </c>
      <c r="C9" s="3" t="s">
        <v>221</v>
      </c>
      <c r="D9" s="7" t="s">
        <v>222</v>
      </c>
      <c r="E9" s="24">
        <v>3</v>
      </c>
      <c r="F9" s="38">
        <f>SUM(O9,I9,K9,M9)</f>
        <v>223.07</v>
      </c>
      <c r="G9" s="27"/>
      <c r="H9" s="30"/>
      <c r="I9" s="27"/>
      <c r="J9" s="30"/>
      <c r="K9" s="27">
        <v>81.33</v>
      </c>
      <c r="L9" s="30">
        <v>61</v>
      </c>
      <c r="M9" s="27">
        <v>71.05</v>
      </c>
      <c r="N9" s="30"/>
      <c r="O9" s="27">
        <v>70.69</v>
      </c>
      <c r="P9" s="30">
        <v>41</v>
      </c>
    </row>
    <row r="10" spans="1:16" ht="15" customHeight="1">
      <c r="A10" s="88">
        <v>6</v>
      </c>
      <c r="B10" s="134" t="s">
        <v>104</v>
      </c>
      <c r="C10" s="62" t="s">
        <v>105</v>
      </c>
      <c r="D10" s="136"/>
      <c r="E10" s="24">
        <v>2</v>
      </c>
      <c r="F10" s="38">
        <f>SUM(G10,I10,K10,M10)</f>
        <v>154.27999999999997</v>
      </c>
      <c r="G10" s="27">
        <v>85.71</v>
      </c>
      <c r="H10" s="30">
        <v>24</v>
      </c>
      <c r="I10" s="27"/>
      <c r="J10" s="30"/>
      <c r="K10" s="27"/>
      <c r="L10" s="30"/>
      <c r="M10" s="27">
        <v>68.57</v>
      </c>
      <c r="N10" s="30">
        <v>24</v>
      </c>
      <c r="O10" s="27"/>
      <c r="P10" s="30"/>
    </row>
    <row r="11" spans="1:16" ht="15" customHeight="1">
      <c r="A11" s="88">
        <v>7</v>
      </c>
      <c r="B11" s="61" t="s">
        <v>104</v>
      </c>
      <c r="C11" s="62" t="s">
        <v>247</v>
      </c>
      <c r="D11" s="63"/>
      <c r="E11" s="24">
        <v>2</v>
      </c>
      <c r="F11" s="38">
        <f>SUM(G11,I11,K11,M11)</f>
        <v>149.29000000000002</v>
      </c>
      <c r="G11" s="27">
        <v>75</v>
      </c>
      <c r="H11" s="30">
        <v>21</v>
      </c>
      <c r="I11" s="27"/>
      <c r="J11" s="30"/>
      <c r="K11" s="27"/>
      <c r="L11" s="30"/>
      <c r="M11" s="27">
        <v>74.29</v>
      </c>
      <c r="N11" s="30">
        <v>26</v>
      </c>
      <c r="O11" s="27"/>
      <c r="P11" s="30"/>
    </row>
    <row r="12" spans="1:16" ht="15" customHeight="1">
      <c r="A12" s="88">
        <v>8</v>
      </c>
      <c r="B12" s="131" t="s">
        <v>160</v>
      </c>
      <c r="C12" s="3" t="s">
        <v>161</v>
      </c>
      <c r="D12" s="135" t="s">
        <v>162</v>
      </c>
      <c r="E12" s="24">
        <v>1</v>
      </c>
      <c r="F12" s="38">
        <f>SUM(G12,I12,K12,M12)</f>
        <v>80.7</v>
      </c>
      <c r="G12" s="27">
        <v>80.7</v>
      </c>
      <c r="H12" s="30">
        <v>46</v>
      </c>
      <c r="I12" s="27"/>
      <c r="J12" s="30"/>
      <c r="K12" s="27"/>
      <c r="L12" s="30"/>
      <c r="M12" s="27"/>
      <c r="N12" s="30"/>
      <c r="O12" s="27"/>
      <c r="P12" s="30"/>
    </row>
    <row r="13" spans="1:16" ht="15" customHeight="1">
      <c r="A13" s="88">
        <v>9</v>
      </c>
      <c r="B13" s="61" t="s">
        <v>112</v>
      </c>
      <c r="C13" s="62" t="s">
        <v>113</v>
      </c>
      <c r="D13" s="137" t="s">
        <v>114</v>
      </c>
      <c r="E13" s="24">
        <v>1</v>
      </c>
      <c r="F13" s="38">
        <f>SUM(G13,I13,K13,M13)</f>
        <v>75</v>
      </c>
      <c r="G13" s="27">
        <v>75</v>
      </c>
      <c r="H13" s="30">
        <v>21</v>
      </c>
      <c r="I13" s="27"/>
      <c r="J13" s="30"/>
      <c r="K13" s="27"/>
      <c r="L13" s="30"/>
      <c r="M13" s="27"/>
      <c r="N13" s="30"/>
      <c r="O13" s="27"/>
      <c r="P13" s="30"/>
    </row>
    <row r="14" spans="1:16" ht="15" customHeight="1" thickBot="1">
      <c r="A14" s="65">
        <v>10</v>
      </c>
      <c r="B14" s="55" t="s">
        <v>94</v>
      </c>
      <c r="C14" s="56" t="s">
        <v>81</v>
      </c>
      <c r="D14" s="57" t="s">
        <v>95</v>
      </c>
      <c r="E14" s="45">
        <v>1</v>
      </c>
      <c r="F14" s="129">
        <f>SUM(G14,I14,K14,M14)</f>
        <v>71.93</v>
      </c>
      <c r="G14" s="46">
        <v>71.93</v>
      </c>
      <c r="H14" s="47">
        <v>41</v>
      </c>
      <c r="I14" s="46"/>
      <c r="J14" s="47"/>
      <c r="K14" s="46"/>
      <c r="L14" s="47"/>
      <c r="M14" s="46"/>
      <c r="N14" s="47"/>
      <c r="O14" s="46"/>
      <c r="P14" s="47"/>
    </row>
    <row r="15" spans="1:16" ht="15.75">
      <c r="A15" s="2"/>
      <c r="B15" s="2"/>
      <c r="C15" s="2"/>
      <c r="D15" s="2"/>
      <c r="E15" s="147" t="s">
        <v>8</v>
      </c>
      <c r="F15" s="148"/>
      <c r="G15" s="31">
        <v>9</v>
      </c>
      <c r="H15" s="32"/>
      <c r="I15" s="33">
        <v>4</v>
      </c>
      <c r="J15" s="32"/>
      <c r="K15" s="33">
        <v>5</v>
      </c>
      <c r="L15" s="32"/>
      <c r="M15" s="33">
        <v>7</v>
      </c>
      <c r="N15" s="32"/>
      <c r="O15" s="33">
        <v>2</v>
      </c>
      <c r="P15" s="11"/>
    </row>
  </sheetData>
  <sheetProtection selectLockedCells="1" selectUnlockedCells="1"/>
  <mergeCells count="14">
    <mergeCell ref="A2:E2"/>
    <mergeCell ref="G2:H2"/>
    <mergeCell ref="I2:J2"/>
    <mergeCell ref="K2:L2"/>
    <mergeCell ref="M2:N2"/>
    <mergeCell ref="O2:P2"/>
    <mergeCell ref="O3:P3"/>
    <mergeCell ref="E15:F15"/>
    <mergeCell ref="A3:D3"/>
    <mergeCell ref="E3:F3"/>
    <mergeCell ref="G3:H3"/>
    <mergeCell ref="I3:J3"/>
    <mergeCell ref="K3:L3"/>
    <mergeCell ref="M3:N3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22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damian@oleee.pl</cp:lastModifiedBy>
  <cp:lastPrinted>2012-12-08T14:59:16Z</cp:lastPrinted>
  <dcterms:created xsi:type="dcterms:W3CDTF">2012-10-21T18:29:28Z</dcterms:created>
  <dcterms:modified xsi:type="dcterms:W3CDTF">2017-12-04T10:07:27Z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