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7490" windowHeight="7365" tabRatio="602" activeTab="0"/>
  </bookViews>
  <sheets>
    <sheet name="FT" sheetId="1" r:id="rId1"/>
    <sheet name="HFT1" sheetId="2" r:id="rId2"/>
    <sheet name="HFT2" sheetId="3" r:id="rId3"/>
    <sheet name="Najlepsza kobieta" sheetId="4" r:id="rId4"/>
  </sheets>
  <definedNames>
    <definedName name="_xlnm.Print_Area" localSheetId="0">'FT'!$A$2:$AQ$13</definedName>
    <definedName name="_xlnm.Print_Area" localSheetId="1">'HFT1'!$A$2:$AR$23</definedName>
    <definedName name="_xlnm.Print_Area" localSheetId="2">'HFT2'!$A$2:$AR$20</definedName>
    <definedName name="_xlnm.Print_Area" localSheetId="3">'Najlepsza kobieta'!$A$2:$AR$11</definedName>
  </definedNames>
  <calcPr fullCalcOnLoad="1"/>
</workbook>
</file>

<file path=xl/sharedStrings.xml><?xml version="1.0" encoding="utf-8"?>
<sst xmlns="http://schemas.openxmlformats.org/spreadsheetml/2006/main" count="292" uniqueCount="88">
  <si>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</si>
  <si>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</si>
  <si>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</si>
  <si>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</si>
  <si>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</si>
  <si>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</si>
  <si>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</si>
  <si>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</si>
  <si>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</si>
  <si>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</si>
  <si>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</si>
  <si>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</si>
  <si>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>Procent trafień za „2”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</si>
  <si>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</si>
  <si>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</si>
  <si>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</si>
  <si>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</si>
  <si>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t>Skuteczność
do zwycięzcy</t>
  </si>
  <si>
    <t>Krzysztof</t>
  </si>
  <si>
    <t>Piotr</t>
  </si>
  <si>
    <t>Marcin</t>
  </si>
  <si>
    <t>Damian</t>
  </si>
  <si>
    <t>Stojak</t>
  </si>
  <si>
    <t>Klęczak</t>
  </si>
  <si>
    <t>Klęczak podparty</t>
  </si>
  <si>
    <t>Brandys</t>
  </si>
  <si>
    <t>Brandon</t>
  </si>
  <si>
    <t>Gracek</t>
  </si>
  <si>
    <t>Safari</t>
  </si>
  <si>
    <t xml:space="preserve">Daniel </t>
  </si>
  <si>
    <t>Duraj</t>
  </si>
  <si>
    <t>Mistrz</t>
  </si>
  <si>
    <t>Bartłomiej</t>
  </si>
  <si>
    <t>Lichołat</t>
  </si>
  <si>
    <t>BaLi</t>
  </si>
  <si>
    <t>Markisz</t>
  </si>
  <si>
    <t>Danuta</t>
  </si>
  <si>
    <t>Orzoł</t>
  </si>
  <si>
    <t>Orlik</t>
  </si>
  <si>
    <t>Anna</t>
  </si>
  <si>
    <t>Machowicz</t>
  </si>
  <si>
    <t>Ania</t>
  </si>
  <si>
    <t>Yamrt</t>
  </si>
  <si>
    <t>Jakub</t>
  </si>
  <si>
    <t>Bogusz</t>
  </si>
  <si>
    <t>Szymanowski</t>
  </si>
  <si>
    <t>Leżąca</t>
  </si>
  <si>
    <t>Wyniki II Eliminacji "Pucharu Beaverów 2016"
Dudzniki-Zdrój 28.02.2016</t>
  </si>
  <si>
    <t>Marta</t>
  </si>
  <si>
    <t>Ruzickowa</t>
  </si>
  <si>
    <t>MartaK</t>
  </si>
  <si>
    <t>Jarosław</t>
  </si>
  <si>
    <t>Sobociński</t>
  </si>
  <si>
    <t>Jaro</t>
  </si>
  <si>
    <t>Skoczeń</t>
  </si>
  <si>
    <t>Sławomir</t>
  </si>
  <si>
    <t>Opiela</t>
  </si>
  <si>
    <t>AJU</t>
  </si>
  <si>
    <t>Wojciech</t>
  </si>
  <si>
    <t>Styrna</t>
  </si>
  <si>
    <t>Badiss</t>
  </si>
  <si>
    <t>Dawid</t>
  </si>
  <si>
    <t>Dave</t>
  </si>
  <si>
    <t>Pavel</t>
  </si>
  <si>
    <t>Pihyr</t>
  </si>
  <si>
    <t>Palong74</t>
  </si>
  <si>
    <t>Skupień</t>
  </si>
  <si>
    <t>Vicher</t>
  </si>
  <si>
    <t>Kubajzz</t>
  </si>
  <si>
    <t>Dogrywka</t>
  </si>
  <si>
    <t>Svatopluk</t>
  </si>
  <si>
    <t>Koudelka</t>
  </si>
  <si>
    <t>Bedros</t>
  </si>
  <si>
    <t>Svako</t>
  </si>
  <si>
    <t>Emil</t>
  </si>
  <si>
    <t>Kielar</t>
  </si>
  <si>
    <t>Retroper</t>
  </si>
  <si>
    <t>Jirka</t>
  </si>
  <si>
    <t>Fousek</t>
  </si>
  <si>
    <t>JirkaF</t>
  </si>
  <si>
    <t>Dariusz</t>
  </si>
  <si>
    <t>Sindbad</t>
  </si>
  <si>
    <t>Dusan</t>
  </si>
  <si>
    <t>Konecny</t>
  </si>
  <si>
    <t>duszko</t>
  </si>
  <si>
    <t>HFT2</t>
  </si>
  <si>
    <t>Najlepsza kobieta</t>
  </si>
  <si>
    <t>HFT1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</si>
</sst>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0">
      <alignment/>
      <protection/>
    </xf>
    <xf numFmtId="165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49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 wrapText="1"/>
    </xf>
    <xf numFmtId="164" fontId="50" fillId="0" borderId="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4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8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49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1" xfId="0" applyBorder="1" applyAlignment="1">
      <alignment horizontal="center" vertical="center" textRotation="90" wrapText="1"/>
    </xf>
    <xf numFmtId="0" fontId="48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 shrinkToFi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51" fillId="36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164" fontId="49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49" fillId="38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164" fontId="51" fillId="36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52" fillId="40" borderId="10" xfId="0" applyNumberFormat="1" applyFont="1" applyFill="1" applyBorder="1" applyAlignment="1">
      <alignment horizontal="center" vertical="center"/>
    </xf>
    <xf numFmtId="10" fontId="48" fillId="33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51" fillId="36" borderId="0" xfId="0" applyNumberFormat="1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4 3" xfId="54"/>
    <cellStyle name="Normalny 9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A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29" sqref="D29"/>
    </sheetView>
  </sheetViews>
  <sheetFormatPr defaultColWidth="10.75390625" defaultRowHeight="14.25"/>
  <cols>
    <col min="1" max="1" width="2.875" style="0" bestFit="1" customWidth="1"/>
    <col min="2" max="3" width="13.75390625" style="0" customWidth="1"/>
    <col min="4" max="4" width="13.75390625" style="24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0.75390625" style="17" customWidth="1"/>
    <col min="9" max="9" width="8.75390625" style="0" customWidth="1"/>
    <col min="10" max="10" width="9.625" style="0" customWidth="1"/>
    <col min="11" max="38" width="3.75390625" style="0" customWidth="1"/>
    <col min="39" max="39" width="5.50390625" style="0" customWidth="1"/>
    <col min="40" max="40" width="5.00390625" style="0" customWidth="1"/>
    <col min="41" max="41" width="3.25390625" style="0" customWidth="1"/>
    <col min="42" max="42" width="2.75390625" style="0" customWidth="1"/>
    <col min="43" max="43" width="3.00390625" style="0" customWidth="1"/>
    <col min="44" max="44" width="2.75390625" style="0" customWidth="1"/>
  </cols>
  <sheetData>
    <row r="1" ht="8.25" customHeight="1"/>
    <row r="2" spans="2:40" ht="15">
      <c r="B2" s="1"/>
      <c r="E2"/>
      <c r="F2"/>
      <c r="H2" s="2"/>
      <c r="J2" s="3" t="s">
        <v>0</v>
      </c>
      <c r="K2" s="42">
        <v>1</v>
      </c>
      <c r="L2" s="42">
        <v>2</v>
      </c>
      <c r="M2" s="42">
        <v>3</v>
      </c>
      <c r="N2" s="42">
        <v>4</v>
      </c>
      <c r="O2" s="42">
        <v>5</v>
      </c>
      <c r="P2" s="42">
        <v>6</v>
      </c>
      <c r="Q2" s="42">
        <v>7</v>
      </c>
      <c r="R2" s="42">
        <v>8</v>
      </c>
      <c r="S2" s="42">
        <v>9</v>
      </c>
      <c r="T2" s="42">
        <v>10</v>
      </c>
      <c r="U2" s="42">
        <v>11</v>
      </c>
      <c r="V2" s="42">
        <v>12</v>
      </c>
      <c r="W2" s="42">
        <v>13</v>
      </c>
      <c r="X2" s="42">
        <v>14</v>
      </c>
      <c r="Y2" s="42">
        <v>15</v>
      </c>
      <c r="Z2" s="42">
        <v>16</v>
      </c>
      <c r="AA2" s="42">
        <v>17</v>
      </c>
      <c r="AB2" s="42">
        <v>18</v>
      </c>
      <c r="AC2" s="42">
        <v>19</v>
      </c>
      <c r="AD2" s="42">
        <v>20</v>
      </c>
      <c r="AE2" s="42">
        <v>21</v>
      </c>
      <c r="AF2" s="42">
        <v>22</v>
      </c>
      <c r="AG2" s="42">
        <v>23</v>
      </c>
      <c r="AH2" s="42">
        <v>24</v>
      </c>
      <c r="AI2" s="42">
        <v>25</v>
      </c>
      <c r="AJ2" s="42">
        <v>26</v>
      </c>
      <c r="AK2" s="42">
        <v>27</v>
      </c>
      <c r="AL2" s="42">
        <v>28</v>
      </c>
      <c r="AM2" s="42">
        <v>29</v>
      </c>
      <c r="AN2" s="42">
        <v>30</v>
      </c>
    </row>
    <row r="3" spans="2:40" s="4" customFormat="1" ht="24">
      <c r="B3" s="53" t="s">
        <v>13</v>
      </c>
      <c r="C3" s="5"/>
      <c r="D3" s="26"/>
      <c r="E3" s="6"/>
      <c r="F3" s="6"/>
      <c r="G3" s="7"/>
      <c r="H3" s="6"/>
      <c r="I3" s="70" t="s">
        <v>16</v>
      </c>
      <c r="J3" s="8" t="s">
        <v>1</v>
      </c>
      <c r="K3" s="58">
        <v>27</v>
      </c>
      <c r="L3" s="60">
        <v>41</v>
      </c>
      <c r="M3" s="58">
        <v>17</v>
      </c>
      <c r="N3" s="60">
        <v>28</v>
      </c>
      <c r="O3" s="58">
        <v>31.5</v>
      </c>
      <c r="P3" s="60">
        <v>23</v>
      </c>
      <c r="Q3" s="58">
        <v>29</v>
      </c>
      <c r="R3" s="60">
        <v>19</v>
      </c>
      <c r="S3" s="58">
        <v>33.5</v>
      </c>
      <c r="T3" s="60">
        <v>9.5</v>
      </c>
      <c r="U3" s="62">
        <v>17</v>
      </c>
      <c r="V3" s="60">
        <v>24</v>
      </c>
      <c r="W3" s="62">
        <v>33</v>
      </c>
      <c r="X3" s="60">
        <v>38</v>
      </c>
      <c r="Y3" s="62">
        <v>24</v>
      </c>
      <c r="Z3" s="60">
        <v>35</v>
      </c>
      <c r="AA3" s="62">
        <v>13.5</v>
      </c>
      <c r="AB3" s="60">
        <v>34</v>
      </c>
      <c r="AC3" s="62">
        <v>23</v>
      </c>
      <c r="AD3" s="60">
        <v>15</v>
      </c>
      <c r="AE3" s="58">
        <v>27</v>
      </c>
      <c r="AF3" s="60">
        <v>19.5</v>
      </c>
      <c r="AG3" s="58">
        <v>7.5</v>
      </c>
      <c r="AH3" s="60">
        <v>40</v>
      </c>
      <c r="AI3" s="58">
        <v>23</v>
      </c>
      <c r="AJ3" s="60">
        <v>37</v>
      </c>
      <c r="AK3" s="58">
        <v>17</v>
      </c>
      <c r="AL3" s="60">
        <v>41</v>
      </c>
      <c r="AM3" s="58">
        <v>27.5</v>
      </c>
      <c r="AN3" s="60">
        <v>17</v>
      </c>
    </row>
    <row r="4" spans="2:40" ht="28.5" customHeight="1">
      <c r="B4" s="72" t="s">
        <v>47</v>
      </c>
      <c r="C4" s="72"/>
      <c r="D4" s="72"/>
      <c r="E4" s="72"/>
      <c r="F4" s="9"/>
      <c r="G4" s="71" t="s">
        <v>17</v>
      </c>
      <c r="H4" s="10"/>
      <c r="I4" s="70"/>
      <c r="J4" s="3" t="s">
        <v>2</v>
      </c>
      <c r="K4" s="59">
        <v>20</v>
      </c>
      <c r="L4" s="61">
        <v>40</v>
      </c>
      <c r="M4" s="59">
        <v>40</v>
      </c>
      <c r="N4" s="61">
        <v>45</v>
      </c>
      <c r="O4" s="59">
        <v>25</v>
      </c>
      <c r="P4" s="61">
        <v>15</v>
      </c>
      <c r="Q4" s="59">
        <v>45</v>
      </c>
      <c r="R4" s="61">
        <v>20</v>
      </c>
      <c r="S4" s="59">
        <v>35</v>
      </c>
      <c r="T4" s="61">
        <v>20</v>
      </c>
      <c r="U4" s="63">
        <v>30</v>
      </c>
      <c r="V4" s="61">
        <v>25</v>
      </c>
      <c r="W4" s="63">
        <v>25</v>
      </c>
      <c r="X4" s="61">
        <v>40</v>
      </c>
      <c r="Y4" s="63">
        <v>25</v>
      </c>
      <c r="Z4" s="61">
        <v>40</v>
      </c>
      <c r="AA4" s="63">
        <v>15</v>
      </c>
      <c r="AB4" s="61">
        <v>40</v>
      </c>
      <c r="AC4" s="63">
        <v>15</v>
      </c>
      <c r="AD4" s="61">
        <v>25</v>
      </c>
      <c r="AE4" s="59">
        <v>35</v>
      </c>
      <c r="AF4" s="61">
        <v>30</v>
      </c>
      <c r="AG4" s="59">
        <v>25</v>
      </c>
      <c r="AH4" s="61">
        <v>40</v>
      </c>
      <c r="AI4" s="59">
        <v>15</v>
      </c>
      <c r="AJ4" s="61">
        <v>35</v>
      </c>
      <c r="AK4" s="59">
        <v>25</v>
      </c>
      <c r="AL4" s="61">
        <v>35</v>
      </c>
      <c r="AM4" s="59">
        <v>25</v>
      </c>
      <c r="AN4" s="61">
        <v>40</v>
      </c>
    </row>
    <row r="5" spans="1:235" ht="64.5" customHeight="1">
      <c r="A5" s="11"/>
      <c r="B5" s="73"/>
      <c r="C5" s="73"/>
      <c r="D5" s="73"/>
      <c r="E5" s="73"/>
      <c r="F5" s="12"/>
      <c r="G5" s="71"/>
      <c r="H5" s="13"/>
      <c r="I5" s="70"/>
      <c r="J5" s="44" t="s">
        <v>3</v>
      </c>
      <c r="K5" s="45"/>
      <c r="L5" s="45"/>
      <c r="M5" s="45" t="s">
        <v>22</v>
      </c>
      <c r="N5" s="45" t="s">
        <v>22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 t="s">
        <v>46</v>
      </c>
      <c r="Z5" s="45" t="s">
        <v>46</v>
      </c>
      <c r="AA5" s="45"/>
      <c r="AB5" s="45"/>
      <c r="AC5" s="45"/>
      <c r="AD5" s="45"/>
      <c r="AE5" s="45" t="s">
        <v>23</v>
      </c>
      <c r="AF5" s="45" t="s">
        <v>23</v>
      </c>
      <c r="AG5" s="45"/>
      <c r="AH5" s="45"/>
      <c r="AI5" s="45"/>
      <c r="AJ5" s="45"/>
      <c r="AK5" s="45"/>
      <c r="AL5" s="45"/>
      <c r="AM5" s="45" t="s">
        <v>24</v>
      </c>
      <c r="AN5" s="45" t="s">
        <v>24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235" ht="14.25">
      <c r="A6" s="11"/>
      <c r="B6" s="37" t="s">
        <v>4</v>
      </c>
      <c r="C6" s="37" t="s">
        <v>5</v>
      </c>
      <c r="D6" s="38" t="s">
        <v>6</v>
      </c>
      <c r="E6" s="39" t="s">
        <v>7</v>
      </c>
      <c r="F6" s="40" t="s">
        <v>8</v>
      </c>
      <c r="G6" s="71"/>
      <c r="H6" s="41" t="s">
        <v>9</v>
      </c>
      <c r="I6" s="37" t="s">
        <v>10</v>
      </c>
      <c r="J6" s="3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</row>
    <row r="7" spans="12:40" ht="14.25">
      <c r="L7" s="32"/>
      <c r="N7" s="32"/>
      <c r="P7" s="32"/>
      <c r="R7" s="32"/>
      <c r="T7" s="32"/>
      <c r="U7" s="18"/>
      <c r="V7" s="32"/>
      <c r="X7" s="32"/>
      <c r="Z7" s="64"/>
      <c r="AB7" s="32"/>
      <c r="AD7" s="32"/>
      <c r="AF7" s="32"/>
      <c r="AH7" s="32"/>
      <c r="AJ7" s="32"/>
      <c r="AL7" s="32"/>
      <c r="AN7" s="32"/>
    </row>
    <row r="8" spans="1:43" ht="15">
      <c r="A8" s="47">
        <v>1</v>
      </c>
      <c r="B8" s="19" t="s">
        <v>51</v>
      </c>
      <c r="C8" s="19" t="s">
        <v>52</v>
      </c>
      <c r="D8" s="27" t="s">
        <v>53</v>
      </c>
      <c r="E8" s="3"/>
      <c r="F8" s="20"/>
      <c r="G8" s="21">
        <f>I8/$I$9</f>
        <v>1</v>
      </c>
      <c r="H8" s="22"/>
      <c r="I8" s="19">
        <f>SUM(AO8:AR8)</f>
        <v>17</v>
      </c>
      <c r="J8" s="19"/>
      <c r="K8" s="55">
        <v>0</v>
      </c>
      <c r="L8" s="30">
        <v>1</v>
      </c>
      <c r="M8" s="55">
        <v>0</v>
      </c>
      <c r="N8" s="30">
        <v>1</v>
      </c>
      <c r="O8" s="55">
        <v>0</v>
      </c>
      <c r="P8" s="30">
        <v>0</v>
      </c>
      <c r="Q8" s="55">
        <v>0</v>
      </c>
      <c r="R8" s="30">
        <v>0</v>
      </c>
      <c r="S8" s="55">
        <v>0</v>
      </c>
      <c r="T8" s="30">
        <v>1</v>
      </c>
      <c r="U8" s="56">
        <v>1</v>
      </c>
      <c r="V8" s="30">
        <v>1</v>
      </c>
      <c r="W8" s="56">
        <v>1</v>
      </c>
      <c r="X8" s="30">
        <v>0</v>
      </c>
      <c r="Y8" s="56">
        <v>1</v>
      </c>
      <c r="Z8" s="30">
        <v>1</v>
      </c>
      <c r="AA8" s="56">
        <v>0</v>
      </c>
      <c r="AB8" s="30">
        <v>0</v>
      </c>
      <c r="AC8" s="56">
        <v>1</v>
      </c>
      <c r="AD8" s="30">
        <v>1</v>
      </c>
      <c r="AE8" s="55">
        <v>1</v>
      </c>
      <c r="AF8" s="30">
        <v>1</v>
      </c>
      <c r="AG8" s="55">
        <v>1</v>
      </c>
      <c r="AH8" s="30">
        <v>1</v>
      </c>
      <c r="AI8" s="55">
        <v>1</v>
      </c>
      <c r="AJ8" s="30">
        <v>0</v>
      </c>
      <c r="AK8" s="55">
        <v>1</v>
      </c>
      <c r="AL8" s="30">
        <v>0</v>
      </c>
      <c r="AM8" s="57">
        <v>1</v>
      </c>
      <c r="AN8" s="30">
        <v>0</v>
      </c>
      <c r="AO8">
        <f>SUM(K8:T8)</f>
        <v>3</v>
      </c>
      <c r="AP8">
        <f>SUM(U8:AD8)</f>
        <v>7</v>
      </c>
      <c r="AQ8">
        <f>SUM(AE8:AN8)</f>
        <v>7</v>
      </c>
    </row>
    <row r="9" spans="2:9" ht="15">
      <c r="B9" s="32"/>
      <c r="C9" s="32"/>
      <c r="D9" s="33"/>
      <c r="H9" s="35" t="s">
        <v>15</v>
      </c>
      <c r="I9" s="36">
        <f>MAX(I8:I8)</f>
        <v>17</v>
      </c>
    </row>
    <row r="10" spans="2:4" ht="14.25">
      <c r="B10" s="32"/>
      <c r="C10" s="32"/>
      <c r="D10" s="33"/>
    </row>
    <row r="11" spans="2:4" ht="14.25">
      <c r="B11" s="32"/>
      <c r="C11" s="32"/>
      <c r="D11" s="33"/>
    </row>
    <row r="12" spans="2:40" ht="15">
      <c r="B12" s="32"/>
      <c r="C12" s="32"/>
      <c r="D12" s="33"/>
      <c r="I12" s="23" t="s">
        <v>14</v>
      </c>
      <c r="K12" s="43">
        <f>COUNTIF(K8:K8,1)/(COUNTIF(K8:K8,0)+COUNTIF(K8:K8,"&gt;0"))*100</f>
        <v>0</v>
      </c>
      <c r="L12" s="43">
        <f>COUNTIF(L8:L8,1)/(COUNTIF(L8:L8,0)+COUNTIF(L8:L8,"&gt;0"))*100</f>
        <v>100</v>
      </c>
      <c r="M12" s="43">
        <f>COUNTIF(M8:M8,1)/(COUNTIF(M8:M8,0)+COUNTIF(M8:M8,"&gt;0"))*100</f>
        <v>0</v>
      </c>
      <c r="N12" s="43">
        <f>COUNTIF(N8:N8,1)/(COUNTIF(N8:N8,0)+COUNTIF(N8:N8,"&gt;0"))*100</f>
        <v>100</v>
      </c>
      <c r="O12" s="43">
        <f>COUNTIF(O8:O8,1)/(COUNTIF(O8:O8,0)+COUNTIF(O8:O8,"&gt;0"))*100</f>
        <v>0</v>
      </c>
      <c r="P12" s="43">
        <f>COUNTIF(P8:P8,1)/(COUNTIF(P8:P8,0)+COUNTIF(P8:P8,"&gt;0"))*100</f>
        <v>0</v>
      </c>
      <c r="Q12" s="43">
        <f>COUNTIF(Q8:Q8,1)/(COUNTIF(Q8:Q8,0)+COUNTIF(Q8:Q8,"&gt;0"))*100</f>
        <v>0</v>
      </c>
      <c r="R12" s="43">
        <f>COUNTIF(R8:R8,1)/(COUNTIF(R8:R8,0)+COUNTIF(R8:R8,"&gt;0"))*100</f>
        <v>0</v>
      </c>
      <c r="S12" s="43">
        <f>COUNTIF(S8:S8,1)/(COUNTIF(S8:S8,0)+COUNTIF(S8:S8,"&gt;0"))*100</f>
        <v>0</v>
      </c>
      <c r="T12" s="43">
        <f>COUNTIF(T8:T8,1)/(COUNTIF(T8:T8,0)+COUNTIF(T8:T8,"&gt;0"))*100</f>
        <v>100</v>
      </c>
      <c r="U12" s="43">
        <f>COUNTIF(U8:U8,1)/(COUNTIF(U8:U8,0)+COUNTIF(U8:U8,"&gt;0"))*100</f>
        <v>100</v>
      </c>
      <c r="V12" s="43">
        <f>COUNTIF(V8:V8,1)/(COUNTIF(V8:V8,0)+COUNTIF(V8:V8,"&gt;0"))*100</f>
        <v>100</v>
      </c>
      <c r="W12" s="43">
        <f>COUNTIF(W8:W8,1)/(COUNTIF(W8:W8,0)+COUNTIF(W8:W8,"&gt;0"))*100</f>
        <v>100</v>
      </c>
      <c r="X12" s="43">
        <f>COUNTIF(X8:X8,1)/(COUNTIF(X8:X8,0)+COUNTIF(X8:X8,"&gt;0"))*100</f>
        <v>0</v>
      </c>
      <c r="Y12" s="43">
        <f>COUNTIF(Y8:Y8,1)/(COUNTIF(Y8:Y8,0)+COUNTIF(Y8:Y8,"&gt;0"))*100</f>
        <v>100</v>
      </c>
      <c r="Z12" s="43">
        <f>COUNTIF(Z8:Z8,1)/(COUNTIF(Z8:Z8,0)+COUNTIF(Z8:Z8,"&gt;0"))*100</f>
        <v>100</v>
      </c>
      <c r="AA12" s="43">
        <f>COUNTIF(AA8:AA8,1)/(COUNTIF(AA8:AA8,0)+COUNTIF(AA8:AA8,"&gt;0"))*100</f>
        <v>0</v>
      </c>
      <c r="AB12" s="43">
        <f>COUNTIF(AB8:AB8,1)/(COUNTIF(AB8:AB8,0)+COUNTIF(AB8:AB8,"&gt;0"))*100</f>
        <v>0</v>
      </c>
      <c r="AC12" s="43">
        <f>COUNTIF(AC8:AC8,1)/(COUNTIF(AC8:AC8,0)+COUNTIF(AC8:AC8,"&gt;0"))*100</f>
        <v>100</v>
      </c>
      <c r="AD12" s="43">
        <f>COUNTIF(AD8:AD8,1)/(COUNTIF(AD8:AD8,0)+COUNTIF(AD8:AD8,"&gt;0"))*100</f>
        <v>100</v>
      </c>
      <c r="AE12" s="43">
        <f>COUNTIF(AE8:AE8,1)/(COUNTIF(AE8:AE8,0)+COUNTIF(AE8:AE8,"&gt;0"))*100</f>
        <v>100</v>
      </c>
      <c r="AF12" s="43">
        <f>COUNTIF(AF8:AF8,1)/(COUNTIF(AF8:AF8,0)+COUNTIF(AF8:AF8,"&gt;0"))*100</f>
        <v>100</v>
      </c>
      <c r="AG12" s="43">
        <f>COUNTIF(AG8:AG8,1)/(COUNTIF(AG8:AG8,0)+COUNTIF(AG8:AG8,"&gt;0"))*100</f>
        <v>100</v>
      </c>
      <c r="AH12" s="43">
        <f>COUNTIF(AH8:AH8,1)/(COUNTIF(AH8:AH8,0)+COUNTIF(AH8:AH8,"&gt;0"))*100</f>
        <v>100</v>
      </c>
      <c r="AI12" s="43">
        <f>COUNTIF(AI8:AI8,1)/(COUNTIF(AI8:AI8,0)+COUNTIF(AI8:AI8,"&gt;0"))*100</f>
        <v>100</v>
      </c>
      <c r="AJ12" s="43">
        <f>COUNTIF(AJ8:AJ8,1)/(COUNTIF(AJ8:AJ8,0)+COUNTIF(AJ8:AJ8,"&gt;0"))*100</f>
        <v>0</v>
      </c>
      <c r="AK12" s="43">
        <f>COUNTIF(AK8:AK8,1)/(COUNTIF(AK8:AK8,0)+COUNTIF(AK8:AK8,"&gt;0"))*100</f>
        <v>100</v>
      </c>
      <c r="AL12" s="43">
        <f>COUNTIF(AL8:AL8,1)/(COUNTIF(AL8:AL8,0)+COUNTIF(AL8:AL8,"&gt;0"))*100</f>
        <v>0</v>
      </c>
      <c r="AM12" s="43">
        <f>COUNTIF(AM8:AM8,1)/(COUNTIF(AM8:AM8,0)+COUNTIF(AM8:AM8,"&gt;0"))*100</f>
        <v>100</v>
      </c>
      <c r="AN12" s="43">
        <f>COUNTIF(AN8:AN8,1)/(COUNTIF(AN8:AN8,0)+COUNTIF(AN8:AN8,"&gt;0"))*100</f>
        <v>0</v>
      </c>
    </row>
    <row r="13" spans="2:40" ht="14.25">
      <c r="B13" s="32"/>
      <c r="C13" s="32"/>
      <c r="D13" s="33"/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18" t="s">
        <v>11</v>
      </c>
      <c r="Y13" s="18" t="s">
        <v>11</v>
      </c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18" t="s">
        <v>11</v>
      </c>
      <c r="AJ13" s="18" t="s">
        <v>11</v>
      </c>
      <c r="AK13" s="18" t="s">
        <v>11</v>
      </c>
      <c r="AL13" s="18" t="s">
        <v>11</v>
      </c>
      <c r="AM13" s="18" t="s">
        <v>11</v>
      </c>
      <c r="AN13" s="18" t="s">
        <v>11</v>
      </c>
    </row>
    <row r="14" spans="2:4" ht="14.25">
      <c r="B14" s="32"/>
      <c r="C14" s="32"/>
      <c r="D14" s="33"/>
    </row>
    <row r="15" spans="2:4" ht="14.25">
      <c r="B15" s="32"/>
      <c r="C15" s="32"/>
      <c r="D15" s="33"/>
    </row>
    <row r="17" spans="2:4" ht="14.25">
      <c r="B17" s="32"/>
      <c r="C17" s="32"/>
      <c r="D17" s="33"/>
    </row>
    <row r="18" spans="1:235" s="14" customFormat="1" ht="14.25">
      <c r="A18"/>
      <c r="B18" s="32"/>
      <c r="C18" s="32"/>
      <c r="D18" s="33"/>
      <c r="F18" s="16"/>
      <c r="G18" s="25"/>
      <c r="H18" s="1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</row>
    <row r="19" spans="1:235" s="14" customFormat="1" ht="14.25">
      <c r="A19"/>
      <c r="B19" s="32"/>
      <c r="C19" s="32"/>
      <c r="D19" s="33"/>
      <c r="F19" s="16"/>
      <c r="G19" s="25"/>
      <c r="H19" s="17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</row>
    <row r="20" spans="1:235" s="14" customFormat="1" ht="14.25">
      <c r="A20"/>
      <c r="B20" s="32"/>
      <c r="C20" s="32"/>
      <c r="D20" s="33"/>
      <c r="F20" s="16"/>
      <c r="G20" s="25"/>
      <c r="H20" s="1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</row>
    <row r="21" spans="1:235" s="14" customFormat="1" ht="14.25">
      <c r="A21"/>
      <c r="B21" s="32"/>
      <c r="C21" s="32"/>
      <c r="D21" s="33"/>
      <c r="F21" s="16"/>
      <c r="G21" s="25"/>
      <c r="H21" s="1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</row>
    <row r="22" spans="1:235" s="14" customFormat="1" ht="14.25">
      <c r="A22"/>
      <c r="B22" s="32"/>
      <c r="C22" s="32"/>
      <c r="D22" s="33"/>
      <c r="F22" s="16"/>
      <c r="G22" s="25"/>
      <c r="H22" s="1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</row>
    <row r="23" spans="1:235" s="14" customFormat="1" ht="14.25">
      <c r="A23"/>
      <c r="B23" s="32"/>
      <c r="C23" s="32"/>
      <c r="D23" s="33"/>
      <c r="F23" s="16"/>
      <c r="G23" s="25"/>
      <c r="H23" s="1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</row>
    <row r="24" spans="1:235" s="14" customFormat="1" ht="14.25">
      <c r="A24"/>
      <c r="B24" s="32"/>
      <c r="C24" s="32"/>
      <c r="D24" s="33"/>
      <c r="F24" s="16"/>
      <c r="G24" s="25"/>
      <c r="H24" s="1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</row>
    <row r="25" spans="1:235" s="14" customFormat="1" ht="14.25">
      <c r="A25"/>
      <c r="B25" s="32"/>
      <c r="C25" s="32"/>
      <c r="D25" s="33"/>
      <c r="F25" s="16"/>
      <c r="G25" s="25"/>
      <c r="H25" s="1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</row>
    <row r="26" spans="1:235" s="14" customFormat="1" ht="14.25">
      <c r="A26"/>
      <c r="B26" s="32"/>
      <c r="C26" s="32"/>
      <c r="D26" s="33"/>
      <c r="F26" s="16"/>
      <c r="G26" s="25"/>
      <c r="H26" s="1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</row>
    <row r="27" spans="1:235" s="14" customFormat="1" ht="14.25">
      <c r="A27"/>
      <c r="B27" s="32"/>
      <c r="C27" s="32"/>
      <c r="D27" s="33"/>
      <c r="F27" s="16"/>
      <c r="G27" s="25"/>
      <c r="H27" s="1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</row>
    <row r="28" spans="1:235" s="14" customFormat="1" ht="14.25">
      <c r="A28"/>
      <c r="B28" s="32"/>
      <c r="C28" s="32"/>
      <c r="D28" s="33"/>
      <c r="F28" s="16"/>
      <c r="G28" s="25"/>
      <c r="H28" s="1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</row>
    <row r="29" spans="1:235" s="14" customFormat="1" ht="14.25">
      <c r="A29"/>
      <c r="B29" s="32"/>
      <c r="C29" s="32"/>
      <c r="D29" s="33"/>
      <c r="F29" s="16"/>
      <c r="G29" s="25"/>
      <c r="H29" s="1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</row>
    <row r="30" spans="1:235" s="14" customFormat="1" ht="14.25">
      <c r="A30"/>
      <c r="B30" s="32"/>
      <c r="C30" s="32"/>
      <c r="D30" s="33"/>
      <c r="F30" s="16"/>
      <c r="G30" s="25"/>
      <c r="H30" s="17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</row>
    <row r="31" spans="1:235" s="14" customFormat="1" ht="14.25">
      <c r="A31"/>
      <c r="B31" s="32"/>
      <c r="C31" s="32"/>
      <c r="D31" s="33"/>
      <c r="F31" s="16"/>
      <c r="G31" s="25"/>
      <c r="H31" s="17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</row>
    <row r="32" spans="1:235" s="14" customFormat="1" ht="14.25">
      <c r="A32"/>
      <c r="B32" s="32"/>
      <c r="C32" s="32"/>
      <c r="D32" s="33"/>
      <c r="F32" s="16"/>
      <c r="G32" s="25"/>
      <c r="H32" s="17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</row>
  </sheetData>
  <sheetProtection/>
  <mergeCells count="3">
    <mergeCell ref="I3:I5"/>
    <mergeCell ref="G4:G6"/>
    <mergeCell ref="B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I4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10.75390625" defaultRowHeight="14.25"/>
  <cols>
    <col min="1" max="1" width="2.875" style="46" bestFit="1" customWidth="1"/>
    <col min="2" max="3" width="13.75390625" style="0" customWidth="1"/>
    <col min="4" max="4" width="13.75390625" style="24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4.25390625" style="17" customWidth="1"/>
    <col min="9" max="9" width="8.75390625" style="0" customWidth="1"/>
    <col min="10" max="10" width="7.625" style="0" customWidth="1"/>
    <col min="11" max="38" width="3.75390625" style="0" customWidth="1"/>
    <col min="39" max="39" width="4.75390625" style="0" customWidth="1"/>
    <col min="40" max="40" width="4.625" style="0" customWidth="1"/>
    <col min="41" max="44" width="2.75390625" style="0" customWidth="1"/>
  </cols>
  <sheetData>
    <row r="1" ht="8.25" customHeight="1">
      <c r="A1"/>
    </row>
    <row r="2" spans="1:40" ht="15">
      <c r="A2"/>
      <c r="B2" s="1"/>
      <c r="E2"/>
      <c r="F2"/>
      <c r="H2" s="2"/>
      <c r="J2" s="3" t="s">
        <v>0</v>
      </c>
      <c r="K2" s="42">
        <v>1</v>
      </c>
      <c r="L2" s="42">
        <v>2</v>
      </c>
      <c r="M2" s="42">
        <v>3</v>
      </c>
      <c r="N2" s="42">
        <v>4</v>
      </c>
      <c r="O2" s="42">
        <v>5</v>
      </c>
      <c r="P2" s="42">
        <v>6</v>
      </c>
      <c r="Q2" s="42">
        <v>7</v>
      </c>
      <c r="R2" s="42">
        <v>8</v>
      </c>
      <c r="S2" s="42">
        <v>9</v>
      </c>
      <c r="T2" s="42">
        <v>10</v>
      </c>
      <c r="U2" s="42">
        <v>11</v>
      </c>
      <c r="V2" s="42">
        <v>12</v>
      </c>
      <c r="W2" s="42">
        <v>13</v>
      </c>
      <c r="X2" s="42">
        <v>14</v>
      </c>
      <c r="Y2" s="42">
        <v>15</v>
      </c>
      <c r="Z2" s="42">
        <v>16</v>
      </c>
      <c r="AA2" s="42">
        <v>17</v>
      </c>
      <c r="AB2" s="42">
        <v>18</v>
      </c>
      <c r="AC2" s="42">
        <v>19</v>
      </c>
      <c r="AD2" s="42">
        <v>20</v>
      </c>
      <c r="AE2" s="42">
        <v>21</v>
      </c>
      <c r="AF2" s="42">
        <v>22</v>
      </c>
      <c r="AG2" s="42">
        <v>23</v>
      </c>
      <c r="AH2" s="42">
        <v>24</v>
      </c>
      <c r="AI2" s="42">
        <v>25</v>
      </c>
      <c r="AJ2" s="42">
        <v>26</v>
      </c>
      <c r="AK2" s="42">
        <v>27</v>
      </c>
      <c r="AL2" s="42">
        <v>28</v>
      </c>
      <c r="AM2" s="42">
        <v>29</v>
      </c>
      <c r="AN2" s="42">
        <v>30</v>
      </c>
    </row>
    <row r="3" spans="2:40" s="4" customFormat="1" ht="24">
      <c r="B3" s="68" t="s">
        <v>87</v>
      </c>
      <c r="C3" s="5"/>
      <c r="D3" s="26"/>
      <c r="E3" s="6"/>
      <c r="F3" s="6"/>
      <c r="G3" s="7"/>
      <c r="H3" s="6"/>
      <c r="I3" s="70" t="s">
        <v>16</v>
      </c>
      <c r="J3" s="8" t="s">
        <v>1</v>
      </c>
      <c r="K3" s="58">
        <v>27</v>
      </c>
      <c r="L3" s="60">
        <v>41</v>
      </c>
      <c r="M3" s="58">
        <v>17</v>
      </c>
      <c r="N3" s="60">
        <v>28</v>
      </c>
      <c r="O3" s="58">
        <v>31.5</v>
      </c>
      <c r="P3" s="60">
        <v>23</v>
      </c>
      <c r="Q3" s="58">
        <v>29</v>
      </c>
      <c r="R3" s="60">
        <v>19</v>
      </c>
      <c r="S3" s="58">
        <v>33.5</v>
      </c>
      <c r="T3" s="60">
        <v>9.5</v>
      </c>
      <c r="U3" s="62">
        <v>17</v>
      </c>
      <c r="V3" s="60">
        <v>24</v>
      </c>
      <c r="W3" s="62">
        <v>33</v>
      </c>
      <c r="X3" s="60">
        <v>38</v>
      </c>
      <c r="Y3" s="62">
        <v>24</v>
      </c>
      <c r="Z3" s="60">
        <v>35</v>
      </c>
      <c r="AA3" s="62">
        <v>13.5</v>
      </c>
      <c r="AB3" s="60">
        <v>34</v>
      </c>
      <c r="AC3" s="62">
        <v>23</v>
      </c>
      <c r="AD3" s="60">
        <v>15</v>
      </c>
      <c r="AE3" s="58">
        <v>27</v>
      </c>
      <c r="AF3" s="60">
        <v>19.5</v>
      </c>
      <c r="AG3" s="58">
        <v>7.5</v>
      </c>
      <c r="AH3" s="60">
        <v>40</v>
      </c>
      <c r="AI3" s="58">
        <v>23</v>
      </c>
      <c r="AJ3" s="60">
        <v>37</v>
      </c>
      <c r="AK3" s="58">
        <v>17</v>
      </c>
      <c r="AL3" s="60">
        <v>41</v>
      </c>
      <c r="AM3" s="58">
        <v>27.5</v>
      </c>
      <c r="AN3" s="60">
        <v>17</v>
      </c>
    </row>
    <row r="4" spans="1:40" ht="28.5" customHeight="1">
      <c r="A4"/>
      <c r="B4" s="72" t="s">
        <v>47</v>
      </c>
      <c r="C4" s="72"/>
      <c r="D4" s="72"/>
      <c r="E4" s="72"/>
      <c r="F4" s="9"/>
      <c r="G4" s="71" t="s">
        <v>17</v>
      </c>
      <c r="H4" s="10"/>
      <c r="I4" s="70"/>
      <c r="J4" s="3" t="s">
        <v>2</v>
      </c>
      <c r="K4" s="59">
        <v>20</v>
      </c>
      <c r="L4" s="61">
        <v>40</v>
      </c>
      <c r="M4" s="59">
        <v>40</v>
      </c>
      <c r="N4" s="61">
        <v>45</v>
      </c>
      <c r="O4" s="59">
        <v>25</v>
      </c>
      <c r="P4" s="61">
        <v>15</v>
      </c>
      <c r="Q4" s="59">
        <v>45</v>
      </c>
      <c r="R4" s="61">
        <v>20</v>
      </c>
      <c r="S4" s="59">
        <v>35</v>
      </c>
      <c r="T4" s="61">
        <v>20</v>
      </c>
      <c r="U4" s="63">
        <v>30</v>
      </c>
      <c r="V4" s="61">
        <v>25</v>
      </c>
      <c r="W4" s="63">
        <v>25</v>
      </c>
      <c r="X4" s="61">
        <v>40</v>
      </c>
      <c r="Y4" s="63">
        <v>25</v>
      </c>
      <c r="Z4" s="61">
        <v>40</v>
      </c>
      <c r="AA4" s="63">
        <v>15</v>
      </c>
      <c r="AB4" s="61">
        <v>40</v>
      </c>
      <c r="AC4" s="63">
        <v>15</v>
      </c>
      <c r="AD4" s="61">
        <v>25</v>
      </c>
      <c r="AE4" s="59">
        <v>35</v>
      </c>
      <c r="AF4" s="61">
        <v>30</v>
      </c>
      <c r="AG4" s="59">
        <v>25</v>
      </c>
      <c r="AH4" s="61">
        <v>40</v>
      </c>
      <c r="AI4" s="59">
        <v>15</v>
      </c>
      <c r="AJ4" s="61">
        <v>35</v>
      </c>
      <c r="AK4" s="59">
        <v>25</v>
      </c>
      <c r="AL4" s="61">
        <v>35</v>
      </c>
      <c r="AM4" s="59">
        <v>25</v>
      </c>
      <c r="AN4" s="61">
        <v>40</v>
      </c>
    </row>
    <row r="5" spans="1:243" ht="64.5" customHeight="1">
      <c r="A5" s="11"/>
      <c r="B5" s="73"/>
      <c r="C5" s="73"/>
      <c r="D5" s="73"/>
      <c r="E5" s="73"/>
      <c r="F5" s="12"/>
      <c r="G5" s="71"/>
      <c r="H5" s="13"/>
      <c r="I5" s="70"/>
      <c r="J5" s="44" t="s">
        <v>3</v>
      </c>
      <c r="K5" s="45"/>
      <c r="L5" s="45"/>
      <c r="M5" s="45" t="s">
        <v>22</v>
      </c>
      <c r="N5" s="45" t="s">
        <v>22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 t="s">
        <v>46</v>
      </c>
      <c r="Z5" s="45" t="s">
        <v>46</v>
      </c>
      <c r="AA5" s="45"/>
      <c r="AB5" s="45"/>
      <c r="AC5" s="45"/>
      <c r="AD5" s="45"/>
      <c r="AE5" s="45" t="s">
        <v>23</v>
      </c>
      <c r="AF5" s="45" t="s">
        <v>23</v>
      </c>
      <c r="AG5" s="45"/>
      <c r="AH5" s="45"/>
      <c r="AI5" s="45"/>
      <c r="AJ5" s="45"/>
      <c r="AK5" s="45"/>
      <c r="AL5" s="45"/>
      <c r="AM5" s="45" t="s">
        <v>24</v>
      </c>
      <c r="AN5" s="45" t="s">
        <v>24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43" ht="14.25">
      <c r="A6" s="11"/>
      <c r="B6" s="37" t="s">
        <v>4</v>
      </c>
      <c r="C6" s="37" t="s">
        <v>5</v>
      </c>
      <c r="D6" s="38" t="s">
        <v>6</v>
      </c>
      <c r="E6" s="39" t="s">
        <v>7</v>
      </c>
      <c r="F6" s="40" t="s">
        <v>8</v>
      </c>
      <c r="G6" s="71"/>
      <c r="H6" s="41" t="s">
        <v>9</v>
      </c>
      <c r="I6" s="37" t="s">
        <v>10</v>
      </c>
      <c r="J6" s="3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21:26" ht="14.25">
      <c r="U7" s="18"/>
      <c r="Z7" s="18"/>
    </row>
    <row r="8" spans="1:43" ht="15">
      <c r="A8" s="47">
        <v>1</v>
      </c>
      <c r="B8" s="19" t="s">
        <v>43</v>
      </c>
      <c r="C8" s="19" t="s">
        <v>67</v>
      </c>
      <c r="D8" s="27" t="s">
        <v>68</v>
      </c>
      <c r="E8" s="3"/>
      <c r="F8" s="20"/>
      <c r="G8" s="21">
        <f>I8/$I$19</f>
        <v>1</v>
      </c>
      <c r="H8" s="54" t="s">
        <v>69</v>
      </c>
      <c r="I8" s="19">
        <f aca="true" t="shared" si="0" ref="I8:I18">SUM(AO8:AR8)</f>
        <v>55</v>
      </c>
      <c r="J8" s="19"/>
      <c r="K8" s="55">
        <v>1</v>
      </c>
      <c r="L8" s="30">
        <v>2</v>
      </c>
      <c r="M8" s="55">
        <v>2</v>
      </c>
      <c r="N8" s="30">
        <v>2</v>
      </c>
      <c r="O8" s="55">
        <v>2</v>
      </c>
      <c r="P8" s="30">
        <v>2</v>
      </c>
      <c r="Q8" s="55">
        <v>2</v>
      </c>
      <c r="R8" s="30">
        <v>1</v>
      </c>
      <c r="S8" s="55">
        <v>1</v>
      </c>
      <c r="T8" s="30">
        <v>2</v>
      </c>
      <c r="U8" s="56">
        <v>2</v>
      </c>
      <c r="V8" s="30">
        <v>2</v>
      </c>
      <c r="W8" s="56">
        <v>2</v>
      </c>
      <c r="X8" s="30">
        <v>2</v>
      </c>
      <c r="Y8" s="56">
        <v>2</v>
      </c>
      <c r="Z8" s="30">
        <v>2</v>
      </c>
      <c r="AA8" s="56">
        <v>2</v>
      </c>
      <c r="AB8" s="30">
        <v>1</v>
      </c>
      <c r="AC8" s="56">
        <v>2</v>
      </c>
      <c r="AD8" s="30">
        <v>2</v>
      </c>
      <c r="AE8" s="55">
        <v>2</v>
      </c>
      <c r="AF8" s="30">
        <v>2</v>
      </c>
      <c r="AG8" s="55">
        <v>2</v>
      </c>
      <c r="AH8" s="30">
        <v>2</v>
      </c>
      <c r="AI8" s="55">
        <v>2</v>
      </c>
      <c r="AJ8" s="30">
        <v>1</v>
      </c>
      <c r="AK8" s="55">
        <v>2</v>
      </c>
      <c r="AL8" s="30">
        <v>2</v>
      </c>
      <c r="AM8" s="55">
        <v>2</v>
      </c>
      <c r="AN8" s="30">
        <v>2</v>
      </c>
      <c r="AO8">
        <f aca="true" t="shared" si="1" ref="AO8:AO18">SUM(K8:T8)</f>
        <v>17</v>
      </c>
      <c r="AP8">
        <f aca="true" t="shared" si="2" ref="AP8:AP18">SUM(U8:AD8)</f>
        <v>19</v>
      </c>
      <c r="AQ8">
        <f aca="true" t="shared" si="3" ref="AQ8:AQ18">SUM(AE8:AN8)</f>
        <v>19</v>
      </c>
    </row>
    <row r="9" spans="1:43" ht="15">
      <c r="A9" s="47">
        <v>2</v>
      </c>
      <c r="B9" s="19" t="s">
        <v>21</v>
      </c>
      <c r="C9" s="19" t="s">
        <v>37</v>
      </c>
      <c r="D9" s="27" t="s">
        <v>38</v>
      </c>
      <c r="E9" s="3"/>
      <c r="F9" s="20"/>
      <c r="G9" s="21">
        <f>I9/$I$19</f>
        <v>1</v>
      </c>
      <c r="H9" s="54" t="s">
        <v>69</v>
      </c>
      <c r="I9" s="19">
        <f t="shared" si="0"/>
        <v>55</v>
      </c>
      <c r="J9" s="19"/>
      <c r="K9" s="55">
        <v>2</v>
      </c>
      <c r="L9" s="30">
        <v>2</v>
      </c>
      <c r="M9" s="55">
        <v>1</v>
      </c>
      <c r="N9" s="30">
        <v>2</v>
      </c>
      <c r="O9" s="55">
        <v>2</v>
      </c>
      <c r="P9" s="30">
        <v>1</v>
      </c>
      <c r="Q9" s="55">
        <v>2</v>
      </c>
      <c r="R9" s="30">
        <v>2</v>
      </c>
      <c r="S9" s="55">
        <v>2</v>
      </c>
      <c r="T9" s="30">
        <v>2</v>
      </c>
      <c r="U9" s="56">
        <v>2</v>
      </c>
      <c r="V9" s="30">
        <v>2</v>
      </c>
      <c r="W9" s="56">
        <v>2</v>
      </c>
      <c r="X9" s="30">
        <v>2</v>
      </c>
      <c r="Y9" s="56">
        <v>2</v>
      </c>
      <c r="Z9" s="30">
        <v>2</v>
      </c>
      <c r="AA9" s="56">
        <v>2</v>
      </c>
      <c r="AB9" s="30">
        <v>1</v>
      </c>
      <c r="AC9" s="56">
        <v>2</v>
      </c>
      <c r="AD9" s="30">
        <v>2</v>
      </c>
      <c r="AE9" s="55">
        <v>2</v>
      </c>
      <c r="AF9" s="30">
        <v>2</v>
      </c>
      <c r="AG9" s="55">
        <v>2</v>
      </c>
      <c r="AH9" s="30">
        <v>2</v>
      </c>
      <c r="AI9" s="55">
        <v>1</v>
      </c>
      <c r="AJ9" s="30">
        <v>2</v>
      </c>
      <c r="AK9" s="55">
        <v>2</v>
      </c>
      <c r="AL9" s="30">
        <v>1</v>
      </c>
      <c r="AM9" s="55">
        <v>2</v>
      </c>
      <c r="AN9" s="30">
        <v>2</v>
      </c>
      <c r="AO9">
        <f t="shared" si="1"/>
        <v>18</v>
      </c>
      <c r="AP9">
        <f t="shared" si="2"/>
        <v>19</v>
      </c>
      <c r="AQ9">
        <f t="shared" si="3"/>
        <v>18</v>
      </c>
    </row>
    <row r="10" spans="1:43" ht="15">
      <c r="A10" s="52">
        <v>3</v>
      </c>
      <c r="B10" s="19" t="s">
        <v>70</v>
      </c>
      <c r="C10" s="19" t="s">
        <v>71</v>
      </c>
      <c r="D10" s="27" t="s">
        <v>72</v>
      </c>
      <c r="E10" s="3"/>
      <c r="F10" s="20"/>
      <c r="G10" s="21">
        <f>I10/$I$19</f>
        <v>0.9818181818181818</v>
      </c>
      <c r="H10" s="54"/>
      <c r="I10" s="22">
        <f t="shared" si="0"/>
        <v>54</v>
      </c>
      <c r="J10" s="19"/>
      <c r="K10" s="55">
        <v>1</v>
      </c>
      <c r="L10" s="30">
        <v>2</v>
      </c>
      <c r="M10" s="55">
        <v>2</v>
      </c>
      <c r="N10" s="30">
        <v>1</v>
      </c>
      <c r="O10" s="55">
        <v>2</v>
      </c>
      <c r="P10" s="30">
        <v>2</v>
      </c>
      <c r="Q10" s="55">
        <v>2</v>
      </c>
      <c r="R10" s="30">
        <v>2</v>
      </c>
      <c r="S10" s="55">
        <v>1</v>
      </c>
      <c r="T10" s="30">
        <v>2</v>
      </c>
      <c r="U10" s="56">
        <v>2</v>
      </c>
      <c r="V10" s="30">
        <v>2</v>
      </c>
      <c r="W10" s="56">
        <v>2</v>
      </c>
      <c r="X10" s="30">
        <v>2</v>
      </c>
      <c r="Y10" s="56">
        <v>2</v>
      </c>
      <c r="Z10" s="30">
        <v>2</v>
      </c>
      <c r="AA10" s="56">
        <v>2</v>
      </c>
      <c r="AB10" s="30">
        <v>1</v>
      </c>
      <c r="AC10" s="56">
        <v>2</v>
      </c>
      <c r="AD10" s="30">
        <v>1</v>
      </c>
      <c r="AE10" s="55">
        <v>2</v>
      </c>
      <c r="AF10" s="30">
        <v>2</v>
      </c>
      <c r="AG10" s="55">
        <v>2</v>
      </c>
      <c r="AH10" s="30">
        <v>2</v>
      </c>
      <c r="AI10" s="55">
        <v>2</v>
      </c>
      <c r="AJ10" s="30">
        <v>2</v>
      </c>
      <c r="AK10" s="55">
        <v>2</v>
      </c>
      <c r="AL10" s="30">
        <v>2</v>
      </c>
      <c r="AM10" s="55">
        <v>1</v>
      </c>
      <c r="AN10" s="30">
        <v>2</v>
      </c>
      <c r="AO10">
        <f t="shared" si="1"/>
        <v>17</v>
      </c>
      <c r="AP10">
        <f t="shared" si="2"/>
        <v>18</v>
      </c>
      <c r="AQ10">
        <f t="shared" si="3"/>
        <v>19</v>
      </c>
    </row>
    <row r="11" spans="1:43" ht="15">
      <c r="A11" s="74">
        <v>4</v>
      </c>
      <c r="B11" s="48" t="s">
        <v>18</v>
      </c>
      <c r="C11" s="19" t="s">
        <v>40</v>
      </c>
      <c r="D11" s="27" t="s">
        <v>42</v>
      </c>
      <c r="E11" s="3"/>
      <c r="F11" s="20"/>
      <c r="G11" s="21">
        <f>I11/$I$19</f>
        <v>0.9636363636363636</v>
      </c>
      <c r="H11" s="22"/>
      <c r="I11" s="19">
        <f t="shared" si="0"/>
        <v>53</v>
      </c>
      <c r="J11" s="19"/>
      <c r="K11" s="55">
        <v>1</v>
      </c>
      <c r="L11" s="30">
        <v>2</v>
      </c>
      <c r="M11" s="55">
        <v>2</v>
      </c>
      <c r="N11" s="30">
        <v>1</v>
      </c>
      <c r="O11" s="55">
        <v>2</v>
      </c>
      <c r="P11" s="30">
        <v>2</v>
      </c>
      <c r="Q11" s="55">
        <v>2</v>
      </c>
      <c r="R11" s="30">
        <v>1</v>
      </c>
      <c r="S11" s="55">
        <v>1</v>
      </c>
      <c r="T11" s="30">
        <v>2</v>
      </c>
      <c r="U11" s="56">
        <v>2</v>
      </c>
      <c r="V11" s="30">
        <v>2</v>
      </c>
      <c r="W11" s="56">
        <v>2</v>
      </c>
      <c r="X11" s="30">
        <v>2</v>
      </c>
      <c r="Y11" s="56">
        <v>2</v>
      </c>
      <c r="Z11" s="30">
        <v>1</v>
      </c>
      <c r="AA11" s="56">
        <v>2</v>
      </c>
      <c r="AB11" s="30">
        <v>2</v>
      </c>
      <c r="AC11" s="56">
        <v>2</v>
      </c>
      <c r="AD11" s="30">
        <v>2</v>
      </c>
      <c r="AE11" s="55">
        <v>2</v>
      </c>
      <c r="AF11" s="30">
        <v>2</v>
      </c>
      <c r="AG11" s="55">
        <v>2</v>
      </c>
      <c r="AH11" s="30">
        <v>2</v>
      </c>
      <c r="AI11" s="55">
        <v>2</v>
      </c>
      <c r="AJ11" s="30">
        <v>2</v>
      </c>
      <c r="AK11" s="55">
        <v>2</v>
      </c>
      <c r="AL11" s="30">
        <v>1</v>
      </c>
      <c r="AM11" s="55">
        <v>1</v>
      </c>
      <c r="AN11" s="30">
        <v>2</v>
      </c>
      <c r="AO11">
        <f t="shared" si="1"/>
        <v>16</v>
      </c>
      <c r="AP11">
        <f t="shared" si="2"/>
        <v>19</v>
      </c>
      <c r="AQ11">
        <f t="shared" si="3"/>
        <v>18</v>
      </c>
    </row>
    <row r="12" spans="1:43" ht="15">
      <c r="A12" s="76"/>
      <c r="B12" s="19" t="s">
        <v>32</v>
      </c>
      <c r="C12" s="19" t="s">
        <v>33</v>
      </c>
      <c r="D12" s="27" t="s">
        <v>34</v>
      </c>
      <c r="E12" s="3"/>
      <c r="F12" s="20"/>
      <c r="G12" s="21">
        <f>I12/$I$19</f>
        <v>0.9636363636363636</v>
      </c>
      <c r="H12" s="22"/>
      <c r="I12" s="19">
        <f t="shared" si="0"/>
        <v>53</v>
      </c>
      <c r="J12" s="19"/>
      <c r="K12" s="55">
        <v>1</v>
      </c>
      <c r="L12" s="30">
        <v>2</v>
      </c>
      <c r="M12" s="55">
        <v>1</v>
      </c>
      <c r="N12" s="30">
        <v>1</v>
      </c>
      <c r="O12" s="55">
        <v>2</v>
      </c>
      <c r="P12" s="30">
        <v>2</v>
      </c>
      <c r="Q12" s="55">
        <v>2</v>
      </c>
      <c r="R12" s="30">
        <v>2</v>
      </c>
      <c r="S12" s="55">
        <v>2</v>
      </c>
      <c r="T12" s="30">
        <v>2</v>
      </c>
      <c r="U12" s="56">
        <v>2</v>
      </c>
      <c r="V12" s="30">
        <v>1</v>
      </c>
      <c r="W12" s="56">
        <v>2</v>
      </c>
      <c r="X12" s="30">
        <v>2</v>
      </c>
      <c r="Y12" s="56">
        <v>2</v>
      </c>
      <c r="Z12" s="30">
        <v>2</v>
      </c>
      <c r="AA12" s="56">
        <v>2</v>
      </c>
      <c r="AB12" s="30">
        <v>2</v>
      </c>
      <c r="AC12" s="56">
        <v>2</v>
      </c>
      <c r="AD12" s="30">
        <v>2</v>
      </c>
      <c r="AE12" s="55">
        <v>1</v>
      </c>
      <c r="AF12" s="30">
        <v>2</v>
      </c>
      <c r="AG12" s="55">
        <v>2</v>
      </c>
      <c r="AH12" s="30">
        <v>1</v>
      </c>
      <c r="AI12" s="55">
        <v>1</v>
      </c>
      <c r="AJ12" s="30">
        <v>2</v>
      </c>
      <c r="AK12" s="55">
        <v>2</v>
      </c>
      <c r="AL12" s="30">
        <v>2</v>
      </c>
      <c r="AM12" s="55">
        <v>2</v>
      </c>
      <c r="AN12" s="30">
        <v>2</v>
      </c>
      <c r="AO12">
        <f t="shared" si="1"/>
        <v>17</v>
      </c>
      <c r="AP12">
        <f t="shared" si="2"/>
        <v>19</v>
      </c>
      <c r="AQ12">
        <f t="shared" si="3"/>
        <v>17</v>
      </c>
    </row>
    <row r="13" spans="1:43" ht="15">
      <c r="A13" s="47">
        <v>5</v>
      </c>
      <c r="B13" s="19" t="s">
        <v>70</v>
      </c>
      <c r="C13" s="19" t="s">
        <v>71</v>
      </c>
      <c r="D13" s="27" t="s">
        <v>73</v>
      </c>
      <c r="E13" s="3"/>
      <c r="F13" s="20"/>
      <c r="G13" s="21">
        <f>I13/$I$19</f>
        <v>0.9272727272727272</v>
      </c>
      <c r="H13" s="22"/>
      <c r="I13" s="19">
        <f t="shared" si="0"/>
        <v>51</v>
      </c>
      <c r="J13" s="19"/>
      <c r="K13" s="55">
        <v>1</v>
      </c>
      <c r="L13" s="30">
        <v>2</v>
      </c>
      <c r="M13" s="55">
        <v>1</v>
      </c>
      <c r="N13" s="30">
        <v>1</v>
      </c>
      <c r="O13" s="55">
        <v>2</v>
      </c>
      <c r="P13" s="30">
        <v>2</v>
      </c>
      <c r="Q13" s="55">
        <v>2</v>
      </c>
      <c r="R13" s="30">
        <v>2</v>
      </c>
      <c r="S13" s="55">
        <v>1</v>
      </c>
      <c r="T13" s="30">
        <v>2</v>
      </c>
      <c r="U13" s="56">
        <v>2</v>
      </c>
      <c r="V13" s="30">
        <v>2</v>
      </c>
      <c r="W13" s="56">
        <v>2</v>
      </c>
      <c r="X13" s="30">
        <v>2</v>
      </c>
      <c r="Y13" s="56">
        <v>2</v>
      </c>
      <c r="Z13" s="30">
        <v>2</v>
      </c>
      <c r="AA13" s="56">
        <v>2</v>
      </c>
      <c r="AB13" s="30">
        <v>2</v>
      </c>
      <c r="AC13" s="56">
        <v>2</v>
      </c>
      <c r="AD13" s="30">
        <v>1</v>
      </c>
      <c r="AE13" s="55">
        <v>1</v>
      </c>
      <c r="AF13" s="30">
        <v>2</v>
      </c>
      <c r="AG13" s="55">
        <v>2</v>
      </c>
      <c r="AH13" s="30">
        <v>1</v>
      </c>
      <c r="AI13" s="55">
        <v>2</v>
      </c>
      <c r="AJ13" s="30">
        <v>2</v>
      </c>
      <c r="AK13" s="55">
        <v>2</v>
      </c>
      <c r="AL13" s="30">
        <v>1</v>
      </c>
      <c r="AM13" s="55">
        <v>1</v>
      </c>
      <c r="AN13" s="30">
        <v>2</v>
      </c>
      <c r="AO13">
        <f t="shared" si="1"/>
        <v>16</v>
      </c>
      <c r="AP13">
        <f t="shared" si="2"/>
        <v>19</v>
      </c>
      <c r="AQ13">
        <f t="shared" si="3"/>
        <v>16</v>
      </c>
    </row>
    <row r="14" spans="1:243" ht="15">
      <c r="A14" s="74">
        <v>6</v>
      </c>
      <c r="B14" s="48" t="s">
        <v>74</v>
      </c>
      <c r="C14" s="19" t="s">
        <v>75</v>
      </c>
      <c r="D14" s="27" t="s">
        <v>76</v>
      </c>
      <c r="E14" s="3"/>
      <c r="F14" s="20"/>
      <c r="G14" s="21">
        <f>I14/$I$19</f>
        <v>0.9090909090909091</v>
      </c>
      <c r="H14" s="22"/>
      <c r="I14" s="19">
        <f t="shared" si="0"/>
        <v>50</v>
      </c>
      <c r="J14" s="19"/>
      <c r="K14" s="55">
        <v>1</v>
      </c>
      <c r="L14" s="30">
        <v>2</v>
      </c>
      <c r="M14" s="55">
        <v>2</v>
      </c>
      <c r="N14" s="30">
        <v>2</v>
      </c>
      <c r="O14" s="55">
        <v>1</v>
      </c>
      <c r="P14" s="30">
        <v>2</v>
      </c>
      <c r="Q14" s="55">
        <v>2</v>
      </c>
      <c r="R14" s="30">
        <v>2</v>
      </c>
      <c r="S14" s="55">
        <v>2</v>
      </c>
      <c r="T14" s="30">
        <v>2</v>
      </c>
      <c r="U14" s="56">
        <v>2</v>
      </c>
      <c r="V14" s="30">
        <v>2</v>
      </c>
      <c r="W14" s="56">
        <v>1</v>
      </c>
      <c r="X14" s="30">
        <v>2</v>
      </c>
      <c r="Y14" s="56">
        <v>1</v>
      </c>
      <c r="Z14" s="30">
        <v>2</v>
      </c>
      <c r="AA14" s="56">
        <v>2</v>
      </c>
      <c r="AB14" s="30">
        <v>1</v>
      </c>
      <c r="AC14" s="56">
        <v>2</v>
      </c>
      <c r="AD14" s="30">
        <v>2</v>
      </c>
      <c r="AE14" s="55">
        <v>1</v>
      </c>
      <c r="AF14" s="30">
        <v>1</v>
      </c>
      <c r="AG14" s="55">
        <v>2</v>
      </c>
      <c r="AH14" s="30">
        <v>2</v>
      </c>
      <c r="AI14" s="55">
        <v>1</v>
      </c>
      <c r="AJ14" s="30">
        <v>1</v>
      </c>
      <c r="AK14" s="55">
        <v>2</v>
      </c>
      <c r="AL14" s="30">
        <v>1</v>
      </c>
      <c r="AM14" s="55">
        <v>2</v>
      </c>
      <c r="AN14" s="30">
        <v>2</v>
      </c>
      <c r="AO14">
        <f t="shared" si="1"/>
        <v>18</v>
      </c>
      <c r="AP14">
        <f t="shared" si="2"/>
        <v>17</v>
      </c>
      <c r="AQ14">
        <f t="shared" si="3"/>
        <v>15</v>
      </c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43" ht="15">
      <c r="A15" s="75"/>
      <c r="B15" s="48" t="s">
        <v>44</v>
      </c>
      <c r="C15" s="19" t="s">
        <v>40</v>
      </c>
      <c r="D15" s="27" t="s">
        <v>44</v>
      </c>
      <c r="E15" s="3"/>
      <c r="F15" s="20"/>
      <c r="G15" s="21">
        <f>I15/$I$19</f>
        <v>0.9090909090909091</v>
      </c>
      <c r="H15" s="22"/>
      <c r="I15" s="22">
        <f t="shared" si="0"/>
        <v>50</v>
      </c>
      <c r="J15" s="19"/>
      <c r="K15" s="55">
        <v>2</v>
      </c>
      <c r="L15" s="30">
        <v>1</v>
      </c>
      <c r="M15" s="55">
        <v>2</v>
      </c>
      <c r="N15" s="30">
        <v>1</v>
      </c>
      <c r="O15" s="55">
        <v>2</v>
      </c>
      <c r="P15" s="30">
        <v>1</v>
      </c>
      <c r="Q15" s="55">
        <v>2</v>
      </c>
      <c r="R15" s="30">
        <v>2</v>
      </c>
      <c r="S15" s="55">
        <v>2</v>
      </c>
      <c r="T15" s="30">
        <v>2</v>
      </c>
      <c r="U15" s="56">
        <v>2</v>
      </c>
      <c r="V15" s="30">
        <v>2</v>
      </c>
      <c r="W15" s="56">
        <v>2</v>
      </c>
      <c r="X15" s="30">
        <v>2</v>
      </c>
      <c r="Y15" s="56">
        <v>1</v>
      </c>
      <c r="Z15" s="30">
        <v>2</v>
      </c>
      <c r="AA15" s="56">
        <v>2</v>
      </c>
      <c r="AB15" s="30">
        <v>0</v>
      </c>
      <c r="AC15" s="56">
        <v>1</v>
      </c>
      <c r="AD15" s="30">
        <v>2</v>
      </c>
      <c r="AE15" s="55">
        <v>1</v>
      </c>
      <c r="AF15" s="30">
        <v>2</v>
      </c>
      <c r="AG15" s="55">
        <v>2</v>
      </c>
      <c r="AH15" s="30">
        <v>1</v>
      </c>
      <c r="AI15" s="55">
        <v>1</v>
      </c>
      <c r="AJ15" s="30">
        <v>2</v>
      </c>
      <c r="AK15" s="55">
        <v>2</v>
      </c>
      <c r="AL15" s="30">
        <v>2</v>
      </c>
      <c r="AM15" s="55">
        <v>2</v>
      </c>
      <c r="AN15" s="30">
        <v>2</v>
      </c>
      <c r="AO15">
        <f t="shared" si="1"/>
        <v>17</v>
      </c>
      <c r="AP15">
        <f t="shared" si="2"/>
        <v>16</v>
      </c>
      <c r="AQ15">
        <f t="shared" si="3"/>
        <v>17</v>
      </c>
    </row>
    <row r="16" spans="1:43" ht="15">
      <c r="A16" s="47">
        <v>7</v>
      </c>
      <c r="B16" s="48" t="s">
        <v>77</v>
      </c>
      <c r="C16" s="19" t="s">
        <v>78</v>
      </c>
      <c r="D16" s="27" t="s">
        <v>79</v>
      </c>
      <c r="E16" s="3"/>
      <c r="F16" s="20"/>
      <c r="G16" s="21">
        <f>I16/$I$19</f>
        <v>0.8727272727272727</v>
      </c>
      <c r="H16" s="22"/>
      <c r="I16" s="19">
        <f t="shared" si="0"/>
        <v>48</v>
      </c>
      <c r="J16" s="19"/>
      <c r="K16" s="55">
        <v>1</v>
      </c>
      <c r="L16" s="30">
        <v>1</v>
      </c>
      <c r="M16" s="55">
        <v>2</v>
      </c>
      <c r="N16" s="30">
        <v>2</v>
      </c>
      <c r="O16" s="55">
        <v>2</v>
      </c>
      <c r="P16" s="30">
        <v>1</v>
      </c>
      <c r="Q16" s="55">
        <v>2</v>
      </c>
      <c r="R16" s="30">
        <v>2</v>
      </c>
      <c r="S16" s="55">
        <v>1</v>
      </c>
      <c r="T16" s="30">
        <v>2</v>
      </c>
      <c r="U16" s="56">
        <v>1</v>
      </c>
      <c r="V16" s="30">
        <v>2</v>
      </c>
      <c r="W16" s="56">
        <v>2</v>
      </c>
      <c r="X16" s="30">
        <v>2</v>
      </c>
      <c r="Y16" s="56">
        <v>2</v>
      </c>
      <c r="Z16" s="30">
        <v>1</v>
      </c>
      <c r="AA16" s="56">
        <v>2</v>
      </c>
      <c r="AB16" s="30">
        <v>1</v>
      </c>
      <c r="AC16" s="56">
        <v>1</v>
      </c>
      <c r="AD16" s="30">
        <v>2</v>
      </c>
      <c r="AE16" s="55">
        <v>1</v>
      </c>
      <c r="AF16" s="30">
        <v>2</v>
      </c>
      <c r="AG16" s="55">
        <v>2</v>
      </c>
      <c r="AH16" s="30">
        <v>1</v>
      </c>
      <c r="AI16" s="55">
        <v>1</v>
      </c>
      <c r="AJ16" s="30">
        <v>2</v>
      </c>
      <c r="AK16" s="55">
        <v>2</v>
      </c>
      <c r="AL16" s="30">
        <v>2</v>
      </c>
      <c r="AM16" s="55">
        <v>1</v>
      </c>
      <c r="AN16" s="30">
        <v>2</v>
      </c>
      <c r="AO16">
        <f t="shared" si="1"/>
        <v>16</v>
      </c>
      <c r="AP16">
        <f t="shared" si="2"/>
        <v>16</v>
      </c>
      <c r="AQ16">
        <f t="shared" si="3"/>
        <v>16</v>
      </c>
    </row>
    <row r="17" spans="1:43" ht="15">
      <c r="A17" s="47">
        <v>8</v>
      </c>
      <c r="B17" s="48" t="s">
        <v>80</v>
      </c>
      <c r="C17" s="19" t="s">
        <v>45</v>
      </c>
      <c r="D17" s="27" t="s">
        <v>81</v>
      </c>
      <c r="E17" s="3"/>
      <c r="F17" s="20"/>
      <c r="G17" s="21">
        <f>I17/$I$19</f>
        <v>0.8181818181818182</v>
      </c>
      <c r="H17" s="22"/>
      <c r="I17" s="19">
        <f t="shared" si="0"/>
        <v>45</v>
      </c>
      <c r="J17" s="19"/>
      <c r="K17" s="55">
        <v>1</v>
      </c>
      <c r="L17" s="30">
        <v>1</v>
      </c>
      <c r="M17" s="55">
        <v>1</v>
      </c>
      <c r="N17" s="30">
        <v>0</v>
      </c>
      <c r="O17" s="55">
        <v>2</v>
      </c>
      <c r="P17" s="30">
        <v>2</v>
      </c>
      <c r="Q17" s="55">
        <v>2</v>
      </c>
      <c r="R17" s="30">
        <v>1</v>
      </c>
      <c r="S17" s="55">
        <v>1</v>
      </c>
      <c r="T17" s="30">
        <v>2</v>
      </c>
      <c r="U17" s="56">
        <v>2</v>
      </c>
      <c r="V17" s="30">
        <v>2</v>
      </c>
      <c r="W17" s="56">
        <v>1</v>
      </c>
      <c r="X17" s="30">
        <v>2</v>
      </c>
      <c r="Y17" s="56">
        <v>1</v>
      </c>
      <c r="Z17" s="30">
        <v>1</v>
      </c>
      <c r="AA17" s="56">
        <v>2</v>
      </c>
      <c r="AB17" s="30">
        <v>1</v>
      </c>
      <c r="AC17" s="56">
        <v>2</v>
      </c>
      <c r="AD17" s="30">
        <v>1</v>
      </c>
      <c r="AE17" s="55">
        <v>2</v>
      </c>
      <c r="AF17" s="30">
        <v>1</v>
      </c>
      <c r="AG17" s="55">
        <v>2</v>
      </c>
      <c r="AH17" s="30">
        <v>1</v>
      </c>
      <c r="AI17" s="55">
        <v>2</v>
      </c>
      <c r="AJ17" s="30">
        <v>2</v>
      </c>
      <c r="AK17" s="55">
        <v>2</v>
      </c>
      <c r="AL17" s="30">
        <v>2</v>
      </c>
      <c r="AM17" s="55">
        <v>1</v>
      </c>
      <c r="AN17" s="30">
        <v>2</v>
      </c>
      <c r="AO17">
        <f t="shared" si="1"/>
        <v>13</v>
      </c>
      <c r="AP17">
        <f t="shared" si="2"/>
        <v>15</v>
      </c>
      <c r="AQ17">
        <f t="shared" si="3"/>
        <v>17</v>
      </c>
    </row>
    <row r="18" spans="1:43" ht="15">
      <c r="A18" s="47">
        <v>9</v>
      </c>
      <c r="B18" s="19" t="s">
        <v>82</v>
      </c>
      <c r="C18" s="19" t="s">
        <v>83</v>
      </c>
      <c r="D18" s="27" t="s">
        <v>84</v>
      </c>
      <c r="E18" s="3"/>
      <c r="F18" s="20"/>
      <c r="G18" s="21">
        <f>I18/$I$19</f>
        <v>0.7818181818181819</v>
      </c>
      <c r="H18" s="22"/>
      <c r="I18" s="22">
        <f t="shared" si="0"/>
        <v>43</v>
      </c>
      <c r="J18" s="19"/>
      <c r="K18" s="55">
        <v>2</v>
      </c>
      <c r="L18" s="30">
        <v>2</v>
      </c>
      <c r="M18" s="55">
        <v>1</v>
      </c>
      <c r="N18" s="30">
        <v>0</v>
      </c>
      <c r="O18" s="55">
        <v>2</v>
      </c>
      <c r="P18" s="30">
        <v>1</v>
      </c>
      <c r="Q18" s="55">
        <v>1</v>
      </c>
      <c r="R18" s="30">
        <v>1</v>
      </c>
      <c r="S18" s="55">
        <v>1</v>
      </c>
      <c r="T18" s="30">
        <v>2</v>
      </c>
      <c r="U18" s="56">
        <v>2</v>
      </c>
      <c r="V18" s="30">
        <v>2</v>
      </c>
      <c r="W18" s="56">
        <v>1</v>
      </c>
      <c r="X18" s="30">
        <v>1</v>
      </c>
      <c r="Y18" s="56">
        <v>2</v>
      </c>
      <c r="Z18" s="30">
        <v>1</v>
      </c>
      <c r="AA18" s="56">
        <v>1</v>
      </c>
      <c r="AB18" s="30">
        <v>1</v>
      </c>
      <c r="AC18" s="56">
        <v>1</v>
      </c>
      <c r="AD18" s="30">
        <v>2</v>
      </c>
      <c r="AE18" s="55">
        <v>1</v>
      </c>
      <c r="AF18" s="30">
        <v>2</v>
      </c>
      <c r="AG18" s="55">
        <v>2</v>
      </c>
      <c r="AH18" s="30">
        <v>2</v>
      </c>
      <c r="AI18" s="55">
        <v>1</v>
      </c>
      <c r="AJ18" s="30">
        <v>2</v>
      </c>
      <c r="AK18" s="55">
        <v>2</v>
      </c>
      <c r="AL18" s="30">
        <v>1</v>
      </c>
      <c r="AM18" s="55">
        <v>1</v>
      </c>
      <c r="AN18" s="30">
        <v>2</v>
      </c>
      <c r="AO18">
        <f t="shared" si="1"/>
        <v>13</v>
      </c>
      <c r="AP18">
        <f t="shared" si="2"/>
        <v>14</v>
      </c>
      <c r="AQ18">
        <f t="shared" si="3"/>
        <v>16</v>
      </c>
    </row>
    <row r="19" spans="2:9" ht="15">
      <c r="B19" s="32"/>
      <c r="C19" s="32"/>
      <c r="D19" s="33"/>
      <c r="H19" s="35" t="s">
        <v>15</v>
      </c>
      <c r="I19" s="36">
        <f>MAX(I8:I18)</f>
        <v>55</v>
      </c>
    </row>
    <row r="20" spans="2:4" ht="14.25">
      <c r="B20" s="32"/>
      <c r="C20" s="32"/>
      <c r="D20" s="33"/>
    </row>
    <row r="21" spans="2:4" ht="14.25">
      <c r="B21" s="32"/>
      <c r="C21" s="32"/>
      <c r="D21" s="33"/>
    </row>
    <row r="22" spans="2:40" ht="15">
      <c r="B22" s="32"/>
      <c r="C22" s="32"/>
      <c r="D22" s="33"/>
      <c r="I22" s="23" t="s">
        <v>12</v>
      </c>
      <c r="K22" s="43">
        <f>COUNTIF(K8:K18,2)/(COUNTIF(K8:K18,0)+COUNTIF(K8:K18,"&gt;0"))*100</f>
        <v>27.27272727272727</v>
      </c>
      <c r="L22" s="43">
        <f>COUNTIF(L8:L18,2)/(COUNTIF(L8:L18,0)+COUNTIF(L8:L18,"&gt;0"))*100</f>
        <v>72.72727272727273</v>
      </c>
      <c r="M22" s="43">
        <f>COUNTIF(M8:M18,2)/(COUNTIF(M8:M18,0)+COUNTIF(M8:M18,"&gt;0"))*100</f>
        <v>54.54545454545454</v>
      </c>
      <c r="N22" s="43">
        <f>COUNTIF(N8:N18,2)/(COUNTIF(N8:N18,0)+COUNTIF(N8:N18,"&gt;0"))*100</f>
        <v>36.36363636363637</v>
      </c>
      <c r="O22" s="43">
        <f>COUNTIF(O8:O18,2)/(COUNTIF(O8:O18,0)+COUNTIF(O8:O18,"&gt;0"))*100</f>
        <v>90.9090909090909</v>
      </c>
      <c r="P22" s="43">
        <f>COUNTIF(P8:P18,2)/(COUNTIF(P8:P18,0)+COUNTIF(P8:P18,"&gt;0"))*100</f>
        <v>63.63636363636363</v>
      </c>
      <c r="Q22" s="43">
        <f>COUNTIF(Q8:Q18,2)/(COUNTIF(Q8:Q18,0)+COUNTIF(Q8:Q18,"&gt;0"))*100</f>
        <v>90.9090909090909</v>
      </c>
      <c r="R22" s="43">
        <f>COUNTIF(R8:R18,2)/(COUNTIF(R8:R18,0)+COUNTIF(R8:R18,"&gt;0"))*100</f>
        <v>63.63636363636363</v>
      </c>
      <c r="S22" s="43">
        <f>COUNTIF(S8:S18,2)/(COUNTIF(S8:S18,0)+COUNTIF(S8:S18,"&gt;0"))*100</f>
        <v>36.36363636363637</v>
      </c>
      <c r="T22" s="43">
        <f>COUNTIF(T8:T18,2)/(COUNTIF(T8:T18,0)+COUNTIF(T8:T18,"&gt;0"))*100</f>
        <v>100</v>
      </c>
      <c r="U22" s="43">
        <f>COUNTIF(U8:U18,2)/(COUNTIF(U8:U18,0)+COUNTIF(U8:U18,"&gt;0"))*100</f>
        <v>90.9090909090909</v>
      </c>
      <c r="V22" s="43">
        <f>COUNTIF(V8:V18,2)/(COUNTIF(V8:V18,0)+COUNTIF(V8:V18,"&gt;0"))*100</f>
        <v>90.9090909090909</v>
      </c>
      <c r="W22" s="43">
        <f>COUNTIF(W8:W18,2)/(COUNTIF(W8:W18,0)+COUNTIF(W8:W18,"&gt;0"))*100</f>
        <v>72.72727272727273</v>
      </c>
      <c r="X22" s="43">
        <f>COUNTIF(X8:X18,2)/(COUNTIF(X8:X18,0)+COUNTIF(X8:X18,"&gt;0"))*100</f>
        <v>90.9090909090909</v>
      </c>
      <c r="Y22" s="43">
        <f>COUNTIF(Y8:Y18,2)/(COUNTIF(Y8:Y18,0)+COUNTIF(Y8:Y18,"&gt;0"))*100</f>
        <v>72.72727272727273</v>
      </c>
      <c r="Z22" s="43">
        <f>COUNTIF(Z8:Z18,2)/(COUNTIF(Z8:Z18,0)+COUNTIF(Z8:Z18,"&gt;0"))*100</f>
        <v>63.63636363636363</v>
      </c>
      <c r="AA22" s="43">
        <f>COUNTIF(AA8:AA18,2)/(COUNTIF(AA8:AA18,0)+COUNTIF(AA8:AA18,"&gt;0"))*100</f>
        <v>90.9090909090909</v>
      </c>
      <c r="AB22" s="43">
        <f>COUNTIF(AB8:AB18,2)/(COUNTIF(AB8:AB18,0)+COUNTIF(AB8:AB18,"&gt;0"))*100</f>
        <v>27.27272727272727</v>
      </c>
      <c r="AC22" s="43">
        <f>COUNTIF(AC8:AC18,2)/(COUNTIF(AC8:AC18,0)+COUNTIF(AC8:AC18,"&gt;0"))*100</f>
        <v>72.72727272727273</v>
      </c>
      <c r="AD22" s="43">
        <f>COUNTIF(AD8:AD18,2)/(COUNTIF(AD8:AD18,0)+COUNTIF(AD8:AD18,"&gt;0"))*100</f>
        <v>72.72727272727273</v>
      </c>
      <c r="AE22" s="43">
        <f>COUNTIF(AE8:AE18,2)/(COUNTIF(AE8:AE18,0)+COUNTIF(AE8:AE18,"&gt;0"))*100</f>
        <v>45.45454545454545</v>
      </c>
      <c r="AF22" s="43">
        <f>COUNTIF(AF8:AF18,2)/(COUNTIF(AF8:AF18,0)+COUNTIF(AF8:AF18,"&gt;0"))*100</f>
        <v>81.81818181818183</v>
      </c>
      <c r="AG22" s="43">
        <f>COUNTIF(AG8:AG18,2)/(COUNTIF(AG8:AG18,0)+COUNTIF(AG8:AG18,"&gt;0"))*100</f>
        <v>100</v>
      </c>
      <c r="AH22" s="43">
        <f>COUNTIF(AH8:AH18,2)/(COUNTIF(AH8:AH18,0)+COUNTIF(AH8:AH18,"&gt;0"))*100</f>
        <v>54.54545454545454</v>
      </c>
      <c r="AI22" s="43">
        <f>COUNTIF(AI8:AI18,2)/(COUNTIF(AI8:AI18,0)+COUNTIF(AI8:AI18,"&gt;0"))*100</f>
        <v>45.45454545454545</v>
      </c>
      <c r="AJ22" s="43">
        <f>COUNTIF(AJ8:AJ18,2)/(COUNTIF(AJ8:AJ18,0)+COUNTIF(AJ8:AJ18,"&gt;0"))*100</f>
        <v>81.81818181818183</v>
      </c>
      <c r="AK22" s="43">
        <f>COUNTIF(AK8:AK18,2)/(COUNTIF(AK8:AK18,0)+COUNTIF(AK8:AK18,"&gt;0"))*100</f>
        <v>100</v>
      </c>
      <c r="AL22" s="43">
        <f>COUNTIF(AL8:AL18,2)/(COUNTIF(AL8:AL18,0)+COUNTIF(AL8:AL18,"&gt;0"))*100</f>
        <v>54.54545454545454</v>
      </c>
      <c r="AM22" s="43">
        <f>COUNTIF(AM8:AM18,2)/(COUNTIF(AM8:AM18,0)+COUNTIF(AM8:AM18,"&gt;0"))*100</f>
        <v>45.45454545454545</v>
      </c>
      <c r="AN22" s="43">
        <f>COUNTIF(AN8:AN18,2)/(COUNTIF(AN8:AN18,0)+COUNTIF(AN8:AN18,"&gt;0"))*100</f>
        <v>100</v>
      </c>
    </row>
    <row r="23" spans="2:40" ht="14.25">
      <c r="B23" s="32"/>
      <c r="C23" s="32"/>
      <c r="D23" s="33"/>
      <c r="K23" t="s">
        <v>11</v>
      </c>
      <c r="L23" t="s">
        <v>11</v>
      </c>
      <c r="M23" t="s">
        <v>11</v>
      </c>
      <c r="N23" t="s">
        <v>11</v>
      </c>
      <c r="O23" t="s">
        <v>11</v>
      </c>
      <c r="P23" t="s">
        <v>11</v>
      </c>
      <c r="Q23" t="s">
        <v>11</v>
      </c>
      <c r="R23" t="s">
        <v>11</v>
      </c>
      <c r="S23" t="s">
        <v>11</v>
      </c>
      <c r="T23" t="s">
        <v>11</v>
      </c>
      <c r="U23" t="s">
        <v>11</v>
      </c>
      <c r="V23" t="s">
        <v>11</v>
      </c>
      <c r="W23" t="s">
        <v>11</v>
      </c>
      <c r="X23" t="s">
        <v>11</v>
      </c>
      <c r="Y23" t="s">
        <v>11</v>
      </c>
      <c r="Z23" t="s">
        <v>11</v>
      </c>
      <c r="AA23" t="s">
        <v>11</v>
      </c>
      <c r="AB23" t="s">
        <v>11</v>
      </c>
      <c r="AC23" t="s">
        <v>11</v>
      </c>
      <c r="AD23" t="s">
        <v>11</v>
      </c>
      <c r="AE23" t="s">
        <v>11</v>
      </c>
      <c r="AF23" t="s">
        <v>11</v>
      </c>
      <c r="AG23" t="s">
        <v>11</v>
      </c>
      <c r="AH23" t="s">
        <v>11</v>
      </c>
      <c r="AI23" t="s">
        <v>11</v>
      </c>
      <c r="AJ23" t="s">
        <v>11</v>
      </c>
      <c r="AK23" t="s">
        <v>11</v>
      </c>
      <c r="AL23" t="s">
        <v>11</v>
      </c>
      <c r="AM23" t="s">
        <v>11</v>
      </c>
      <c r="AN23" t="s">
        <v>11</v>
      </c>
    </row>
    <row r="24" spans="2:4" ht="14.25">
      <c r="B24" s="32"/>
      <c r="C24" s="32"/>
      <c r="D24" s="33"/>
    </row>
    <row r="25" spans="2:4" ht="14.25">
      <c r="B25" s="32"/>
      <c r="C25" s="32"/>
      <c r="D25" s="33"/>
    </row>
    <row r="27" spans="2:4" ht="14.25">
      <c r="B27" s="32"/>
      <c r="C27" s="32"/>
      <c r="D27" s="33"/>
    </row>
    <row r="28" spans="2:4" ht="14.25">
      <c r="B28" s="32"/>
      <c r="C28" s="32"/>
      <c r="D28" s="33"/>
    </row>
    <row r="29" spans="2:4" ht="14.25">
      <c r="B29" s="32"/>
      <c r="C29" s="32"/>
      <c r="D29" s="33"/>
    </row>
    <row r="30" spans="2:4" ht="14.25">
      <c r="B30" s="32"/>
      <c r="C30" s="32"/>
      <c r="D30" s="33"/>
    </row>
    <row r="31" spans="2:4" ht="14.25">
      <c r="B31" s="32"/>
      <c r="C31" s="32"/>
      <c r="D31" s="33"/>
    </row>
    <row r="32" spans="2:4" ht="14.25">
      <c r="B32" s="32"/>
      <c r="C32" s="32"/>
      <c r="D32" s="33"/>
    </row>
    <row r="33" spans="2:4" ht="14.25">
      <c r="B33" s="32"/>
      <c r="C33" s="32"/>
      <c r="D33" s="33"/>
    </row>
    <row r="34" spans="2:4" ht="14.25">
      <c r="B34" s="32"/>
      <c r="C34" s="32"/>
      <c r="D34" s="33"/>
    </row>
    <row r="35" spans="2:4" ht="14.25">
      <c r="B35" s="32"/>
      <c r="C35" s="32"/>
      <c r="D35" s="33"/>
    </row>
    <row r="36" spans="2:4" ht="14.25">
      <c r="B36" s="32"/>
      <c r="C36" s="32"/>
      <c r="D36" s="33"/>
    </row>
    <row r="37" spans="2:4" ht="14.25">
      <c r="B37" s="32"/>
      <c r="C37" s="32"/>
      <c r="D37" s="33"/>
    </row>
    <row r="38" spans="2:4" ht="14.25">
      <c r="B38" s="32"/>
      <c r="C38" s="32"/>
      <c r="D38" s="33"/>
    </row>
    <row r="39" spans="2:4" ht="14.25">
      <c r="B39" s="32"/>
      <c r="C39" s="32"/>
      <c r="D39" s="33"/>
    </row>
    <row r="40" spans="2:4" ht="14.25">
      <c r="B40" s="32"/>
      <c r="C40" s="32"/>
      <c r="D40" s="33"/>
    </row>
    <row r="41" spans="2:4" ht="14.25">
      <c r="B41" s="32"/>
      <c r="C41" s="32"/>
      <c r="D41" s="33"/>
    </row>
  </sheetData>
  <sheetProtection/>
  <mergeCells count="5">
    <mergeCell ref="I3:I5"/>
    <mergeCell ref="G4:G6"/>
    <mergeCell ref="B4:E5"/>
    <mergeCell ref="A11:A12"/>
    <mergeCell ref="A14:A1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I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G24" sqref="G24"/>
    </sheetView>
  </sheetViews>
  <sheetFormatPr defaultColWidth="10.75390625" defaultRowHeight="14.25"/>
  <cols>
    <col min="1" max="1" width="2.875" style="46" bestFit="1" customWidth="1"/>
    <col min="2" max="4" width="13.75390625" style="0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0.75390625" style="17" customWidth="1"/>
    <col min="9" max="9" width="8.75390625" style="0" customWidth="1"/>
    <col min="10" max="10" width="9.625" style="0" customWidth="1"/>
    <col min="11" max="38" width="3.75390625" style="0" customWidth="1"/>
    <col min="39" max="40" width="4.75390625" style="0" customWidth="1"/>
    <col min="41" max="43" width="2.75390625" style="0" customWidth="1"/>
    <col min="44" max="44" width="3.00390625" style="0" customWidth="1"/>
  </cols>
  <sheetData>
    <row r="1" spans="1:4" ht="8.25" customHeight="1">
      <c r="A1"/>
      <c r="D1" s="24"/>
    </row>
    <row r="2" spans="1:40" ht="15">
      <c r="A2"/>
      <c r="B2" s="1"/>
      <c r="D2" s="24"/>
      <c r="E2"/>
      <c r="F2"/>
      <c r="H2" s="2"/>
      <c r="J2" s="3" t="s">
        <v>0</v>
      </c>
      <c r="K2" s="42">
        <v>1</v>
      </c>
      <c r="L2" s="42">
        <v>2</v>
      </c>
      <c r="M2" s="42">
        <v>3</v>
      </c>
      <c r="N2" s="42">
        <v>4</v>
      </c>
      <c r="O2" s="42">
        <v>5</v>
      </c>
      <c r="P2" s="42">
        <v>6</v>
      </c>
      <c r="Q2" s="42">
        <v>7</v>
      </c>
      <c r="R2" s="42">
        <v>8</v>
      </c>
      <c r="S2" s="42">
        <v>9</v>
      </c>
      <c r="T2" s="42">
        <v>10</v>
      </c>
      <c r="U2" s="42">
        <v>11</v>
      </c>
      <c r="V2" s="42">
        <v>12</v>
      </c>
      <c r="W2" s="42">
        <v>13</v>
      </c>
      <c r="X2" s="42">
        <v>14</v>
      </c>
      <c r="Y2" s="42">
        <v>15</v>
      </c>
      <c r="Z2" s="42">
        <v>16</v>
      </c>
      <c r="AA2" s="42">
        <v>17</v>
      </c>
      <c r="AB2" s="42">
        <v>18</v>
      </c>
      <c r="AC2" s="42">
        <v>19</v>
      </c>
      <c r="AD2" s="42">
        <v>20</v>
      </c>
      <c r="AE2" s="42">
        <v>21</v>
      </c>
      <c r="AF2" s="42">
        <v>22</v>
      </c>
      <c r="AG2" s="42">
        <v>23</v>
      </c>
      <c r="AH2" s="42">
        <v>24</v>
      </c>
      <c r="AI2" s="42">
        <v>25</v>
      </c>
      <c r="AJ2" s="42">
        <v>26</v>
      </c>
      <c r="AK2" s="42">
        <v>27</v>
      </c>
      <c r="AL2" s="42">
        <v>28</v>
      </c>
      <c r="AM2" s="42">
        <v>29</v>
      </c>
      <c r="AN2" s="42">
        <v>30</v>
      </c>
    </row>
    <row r="3" spans="1:40" ht="24">
      <c r="A3" s="4"/>
      <c r="B3" s="68" t="s">
        <v>85</v>
      </c>
      <c r="C3" s="5"/>
      <c r="D3" s="26"/>
      <c r="E3" s="6"/>
      <c r="F3" s="6"/>
      <c r="G3" s="7"/>
      <c r="H3" s="6"/>
      <c r="I3" s="70" t="s">
        <v>16</v>
      </c>
      <c r="J3" s="8" t="s">
        <v>1</v>
      </c>
      <c r="K3" s="58">
        <v>27</v>
      </c>
      <c r="L3" s="60">
        <v>41</v>
      </c>
      <c r="M3" s="58">
        <v>17</v>
      </c>
      <c r="N3" s="60">
        <v>28</v>
      </c>
      <c r="O3" s="58">
        <v>31.5</v>
      </c>
      <c r="P3" s="60">
        <v>23</v>
      </c>
      <c r="Q3" s="58">
        <v>29</v>
      </c>
      <c r="R3" s="60">
        <v>19</v>
      </c>
      <c r="S3" s="58">
        <v>33.5</v>
      </c>
      <c r="T3" s="60">
        <v>9.5</v>
      </c>
      <c r="U3" s="62">
        <v>17</v>
      </c>
      <c r="V3" s="60">
        <v>24</v>
      </c>
      <c r="W3" s="62">
        <v>33</v>
      </c>
      <c r="X3" s="60">
        <v>38</v>
      </c>
      <c r="Y3" s="62">
        <v>24</v>
      </c>
      <c r="Z3" s="60">
        <v>35</v>
      </c>
      <c r="AA3" s="62">
        <v>13.5</v>
      </c>
      <c r="AB3" s="60">
        <v>34</v>
      </c>
      <c r="AC3" s="62">
        <v>23</v>
      </c>
      <c r="AD3" s="60">
        <v>15</v>
      </c>
      <c r="AE3" s="58">
        <v>27</v>
      </c>
      <c r="AF3" s="60">
        <v>19.5</v>
      </c>
      <c r="AG3" s="58">
        <v>7.5</v>
      </c>
      <c r="AH3" s="60">
        <v>40</v>
      </c>
      <c r="AI3" s="58">
        <v>23</v>
      </c>
      <c r="AJ3" s="60">
        <v>37</v>
      </c>
      <c r="AK3" s="58">
        <v>17</v>
      </c>
      <c r="AL3" s="60">
        <v>41</v>
      </c>
      <c r="AM3" s="58">
        <v>27.5</v>
      </c>
      <c r="AN3" s="60">
        <v>17</v>
      </c>
    </row>
    <row r="4" spans="1:40" ht="28.5" customHeight="1">
      <c r="A4"/>
      <c r="B4" s="72" t="s">
        <v>47</v>
      </c>
      <c r="C4" s="72"/>
      <c r="D4" s="72"/>
      <c r="E4" s="72"/>
      <c r="F4" s="9"/>
      <c r="G4" s="71" t="s">
        <v>17</v>
      </c>
      <c r="H4" s="10"/>
      <c r="I4" s="70"/>
      <c r="J4" s="3" t="s">
        <v>2</v>
      </c>
      <c r="K4" s="59">
        <v>20</v>
      </c>
      <c r="L4" s="61">
        <v>40</v>
      </c>
      <c r="M4" s="59">
        <v>40</v>
      </c>
      <c r="N4" s="61">
        <v>45</v>
      </c>
      <c r="O4" s="59">
        <v>25</v>
      </c>
      <c r="P4" s="61">
        <v>15</v>
      </c>
      <c r="Q4" s="59">
        <v>45</v>
      </c>
      <c r="R4" s="61">
        <v>20</v>
      </c>
      <c r="S4" s="59">
        <v>35</v>
      </c>
      <c r="T4" s="61">
        <v>20</v>
      </c>
      <c r="U4" s="63">
        <v>30</v>
      </c>
      <c r="V4" s="61">
        <v>25</v>
      </c>
      <c r="W4" s="63">
        <v>25</v>
      </c>
      <c r="X4" s="61">
        <v>40</v>
      </c>
      <c r="Y4" s="63">
        <v>25</v>
      </c>
      <c r="Z4" s="61">
        <v>40</v>
      </c>
      <c r="AA4" s="63">
        <v>15</v>
      </c>
      <c r="AB4" s="61">
        <v>40</v>
      </c>
      <c r="AC4" s="63">
        <v>15</v>
      </c>
      <c r="AD4" s="61">
        <v>25</v>
      </c>
      <c r="AE4" s="59">
        <v>35</v>
      </c>
      <c r="AF4" s="61">
        <v>30</v>
      </c>
      <c r="AG4" s="59">
        <v>25</v>
      </c>
      <c r="AH4" s="61">
        <v>40</v>
      </c>
      <c r="AI4" s="59">
        <v>15</v>
      </c>
      <c r="AJ4" s="61">
        <v>35</v>
      </c>
      <c r="AK4" s="59">
        <v>25</v>
      </c>
      <c r="AL4" s="61">
        <v>35</v>
      </c>
      <c r="AM4" s="59">
        <v>25</v>
      </c>
      <c r="AN4" s="61">
        <v>40</v>
      </c>
    </row>
    <row r="5" spans="1:243" ht="64.5" customHeight="1">
      <c r="A5" s="11"/>
      <c r="B5" s="73"/>
      <c r="C5" s="73"/>
      <c r="D5" s="73"/>
      <c r="E5" s="73"/>
      <c r="F5" s="12"/>
      <c r="G5" s="71"/>
      <c r="H5" s="13"/>
      <c r="I5" s="70"/>
      <c r="J5" s="44" t="s">
        <v>3</v>
      </c>
      <c r="K5" s="45"/>
      <c r="L5" s="45"/>
      <c r="M5" s="45" t="s">
        <v>22</v>
      </c>
      <c r="N5" s="45" t="s">
        <v>22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 t="s">
        <v>46</v>
      </c>
      <c r="Z5" s="45" t="s">
        <v>46</v>
      </c>
      <c r="AA5" s="45"/>
      <c r="AB5" s="45"/>
      <c r="AC5" s="45"/>
      <c r="AD5" s="45"/>
      <c r="AE5" s="45" t="s">
        <v>23</v>
      </c>
      <c r="AF5" s="45" t="s">
        <v>23</v>
      </c>
      <c r="AG5" s="45"/>
      <c r="AH5" s="45"/>
      <c r="AI5" s="45"/>
      <c r="AJ5" s="45"/>
      <c r="AK5" s="45"/>
      <c r="AL5" s="45"/>
      <c r="AM5" s="45" t="s">
        <v>24</v>
      </c>
      <c r="AN5" s="45" t="s">
        <v>24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43" ht="14.25">
      <c r="A6" s="11"/>
      <c r="B6" s="37" t="s">
        <v>4</v>
      </c>
      <c r="C6" s="37" t="s">
        <v>5</v>
      </c>
      <c r="D6" s="38" t="s">
        <v>6</v>
      </c>
      <c r="E6" s="39" t="s">
        <v>7</v>
      </c>
      <c r="F6" s="40" t="s">
        <v>8</v>
      </c>
      <c r="G6" s="71"/>
      <c r="H6" s="41" t="s">
        <v>9</v>
      </c>
      <c r="I6" s="37" t="s">
        <v>10</v>
      </c>
      <c r="J6" s="3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4:26" ht="14.25">
      <c r="D7" s="24"/>
      <c r="U7" s="18"/>
      <c r="Z7" s="18"/>
    </row>
    <row r="8" spans="1:43" ht="15">
      <c r="A8" s="50">
        <v>1</v>
      </c>
      <c r="B8" s="48" t="s">
        <v>55</v>
      </c>
      <c r="C8" s="19" t="s">
        <v>56</v>
      </c>
      <c r="D8" s="27" t="s">
        <v>57</v>
      </c>
      <c r="E8" s="3"/>
      <c r="F8" s="20"/>
      <c r="G8" s="21">
        <f>I8/$I$16</f>
        <v>1</v>
      </c>
      <c r="H8" s="22"/>
      <c r="I8" s="19">
        <f aca="true" t="shared" si="0" ref="I8:I15">SUM(AO8:AR8)</f>
        <v>47</v>
      </c>
      <c r="J8" s="19"/>
      <c r="K8" s="55">
        <v>1</v>
      </c>
      <c r="L8" s="30">
        <v>1</v>
      </c>
      <c r="M8" s="55">
        <v>1</v>
      </c>
      <c r="N8" s="30">
        <v>1</v>
      </c>
      <c r="O8" s="55">
        <v>2</v>
      </c>
      <c r="P8" s="30">
        <v>1</v>
      </c>
      <c r="Q8" s="55">
        <v>2</v>
      </c>
      <c r="R8" s="30">
        <v>2</v>
      </c>
      <c r="S8" s="55">
        <v>1</v>
      </c>
      <c r="T8" s="30">
        <v>2</v>
      </c>
      <c r="U8" s="56">
        <v>2</v>
      </c>
      <c r="V8" s="30">
        <v>2</v>
      </c>
      <c r="W8" s="56">
        <v>2</v>
      </c>
      <c r="X8" s="30">
        <v>2</v>
      </c>
      <c r="Y8" s="56">
        <v>2</v>
      </c>
      <c r="Z8" s="30">
        <v>2</v>
      </c>
      <c r="AA8" s="56">
        <v>1</v>
      </c>
      <c r="AB8" s="30">
        <v>2</v>
      </c>
      <c r="AC8" s="56">
        <v>2</v>
      </c>
      <c r="AD8" s="30">
        <v>1</v>
      </c>
      <c r="AE8" s="55">
        <v>1</v>
      </c>
      <c r="AF8" s="30">
        <v>2</v>
      </c>
      <c r="AG8" s="55">
        <v>2</v>
      </c>
      <c r="AH8" s="30">
        <v>1</v>
      </c>
      <c r="AI8" s="55">
        <v>1</v>
      </c>
      <c r="AJ8" s="30">
        <v>2</v>
      </c>
      <c r="AK8" s="55">
        <v>2</v>
      </c>
      <c r="AL8" s="30">
        <v>1</v>
      </c>
      <c r="AM8" s="55">
        <v>1</v>
      </c>
      <c r="AN8" s="30">
        <v>2</v>
      </c>
      <c r="AO8">
        <f aca="true" t="shared" si="1" ref="AO8:AO15">SUM(K8:T8)</f>
        <v>14</v>
      </c>
      <c r="AP8">
        <f aca="true" t="shared" si="2" ref="AP8:AP15">SUM(U8:AD8)</f>
        <v>18</v>
      </c>
      <c r="AQ8">
        <f aca="true" t="shared" si="3" ref="AQ8:AQ15">SUM(AE8:AN8)</f>
        <v>15</v>
      </c>
    </row>
    <row r="9" spans="1:43" ht="15">
      <c r="A9" s="51">
        <v>2</v>
      </c>
      <c r="B9" s="48" t="s">
        <v>19</v>
      </c>
      <c r="C9" s="19" t="s">
        <v>25</v>
      </c>
      <c r="D9" s="27" t="s">
        <v>26</v>
      </c>
      <c r="E9" s="3"/>
      <c r="F9" s="20"/>
      <c r="G9" s="21">
        <f>I9/$I$16</f>
        <v>0.9787234042553191</v>
      </c>
      <c r="H9" s="22"/>
      <c r="I9" s="19">
        <f t="shared" si="0"/>
        <v>46</v>
      </c>
      <c r="J9" s="19"/>
      <c r="K9" s="55">
        <v>2</v>
      </c>
      <c r="L9" s="30">
        <v>1</v>
      </c>
      <c r="M9" s="55">
        <v>1</v>
      </c>
      <c r="N9" s="30">
        <v>2</v>
      </c>
      <c r="O9" s="55">
        <v>2</v>
      </c>
      <c r="P9" s="30">
        <v>1</v>
      </c>
      <c r="Q9" s="55">
        <v>1</v>
      </c>
      <c r="R9" s="30">
        <v>2</v>
      </c>
      <c r="S9" s="55">
        <v>2</v>
      </c>
      <c r="T9" s="30">
        <v>2</v>
      </c>
      <c r="U9" s="56">
        <v>2</v>
      </c>
      <c r="V9" s="30">
        <v>2</v>
      </c>
      <c r="W9" s="56">
        <v>2</v>
      </c>
      <c r="X9" s="30">
        <v>2</v>
      </c>
      <c r="Y9" s="56">
        <v>1</v>
      </c>
      <c r="Z9" s="30">
        <v>2</v>
      </c>
      <c r="AA9" s="56">
        <v>2</v>
      </c>
      <c r="AB9" s="30">
        <v>1</v>
      </c>
      <c r="AC9" s="56">
        <v>1</v>
      </c>
      <c r="AD9" s="30">
        <v>2</v>
      </c>
      <c r="AE9" s="55">
        <v>1</v>
      </c>
      <c r="AF9" s="30">
        <v>2</v>
      </c>
      <c r="AG9" s="55">
        <v>1</v>
      </c>
      <c r="AH9" s="30">
        <v>1</v>
      </c>
      <c r="AI9" s="55">
        <v>1</v>
      </c>
      <c r="AJ9" s="30">
        <v>1</v>
      </c>
      <c r="AK9" s="55">
        <v>2</v>
      </c>
      <c r="AL9" s="30">
        <v>1</v>
      </c>
      <c r="AM9" s="55">
        <v>1</v>
      </c>
      <c r="AN9" s="30">
        <v>2</v>
      </c>
      <c r="AO9">
        <f t="shared" si="1"/>
        <v>16</v>
      </c>
      <c r="AP9">
        <f t="shared" si="2"/>
        <v>17</v>
      </c>
      <c r="AQ9">
        <f t="shared" si="3"/>
        <v>13</v>
      </c>
    </row>
    <row r="10" spans="1:43" ht="15">
      <c r="A10" s="50">
        <v>3</v>
      </c>
      <c r="B10" s="48" t="s">
        <v>20</v>
      </c>
      <c r="C10" s="19" t="s">
        <v>27</v>
      </c>
      <c r="D10" s="27" t="s">
        <v>28</v>
      </c>
      <c r="E10" s="3"/>
      <c r="F10" s="20"/>
      <c r="G10" s="21">
        <f>I10/$I$16</f>
        <v>0.9361702127659575</v>
      </c>
      <c r="H10" s="22"/>
      <c r="I10" s="19">
        <f t="shared" si="0"/>
        <v>44</v>
      </c>
      <c r="J10" s="19"/>
      <c r="K10" s="55">
        <v>1</v>
      </c>
      <c r="L10" s="30">
        <v>1</v>
      </c>
      <c r="M10" s="55">
        <v>1</v>
      </c>
      <c r="N10" s="30">
        <v>1</v>
      </c>
      <c r="O10" s="55">
        <v>2</v>
      </c>
      <c r="P10" s="30">
        <v>1</v>
      </c>
      <c r="Q10" s="55">
        <v>2</v>
      </c>
      <c r="R10" s="30">
        <v>1</v>
      </c>
      <c r="S10" s="55">
        <v>1</v>
      </c>
      <c r="T10" s="30">
        <v>2</v>
      </c>
      <c r="U10" s="56">
        <v>2</v>
      </c>
      <c r="V10" s="30">
        <v>2</v>
      </c>
      <c r="W10" s="56">
        <v>1</v>
      </c>
      <c r="X10" s="30">
        <v>1</v>
      </c>
      <c r="Y10" s="56">
        <v>1</v>
      </c>
      <c r="Z10" s="30">
        <v>1</v>
      </c>
      <c r="AA10" s="56">
        <v>2</v>
      </c>
      <c r="AB10" s="30">
        <v>2</v>
      </c>
      <c r="AC10" s="56">
        <v>2</v>
      </c>
      <c r="AD10" s="30">
        <v>2</v>
      </c>
      <c r="AE10" s="55">
        <v>2</v>
      </c>
      <c r="AF10" s="30">
        <v>2</v>
      </c>
      <c r="AG10" s="55">
        <v>2</v>
      </c>
      <c r="AH10" s="30">
        <v>1</v>
      </c>
      <c r="AI10" s="55">
        <v>1</v>
      </c>
      <c r="AJ10" s="30">
        <v>1</v>
      </c>
      <c r="AK10" s="55">
        <v>2</v>
      </c>
      <c r="AL10" s="30">
        <v>1</v>
      </c>
      <c r="AM10" s="55">
        <v>1</v>
      </c>
      <c r="AN10" s="30">
        <v>2</v>
      </c>
      <c r="AO10">
        <f t="shared" si="1"/>
        <v>13</v>
      </c>
      <c r="AP10">
        <f t="shared" si="2"/>
        <v>16</v>
      </c>
      <c r="AQ10">
        <f t="shared" si="3"/>
        <v>15</v>
      </c>
    </row>
    <row r="11" spans="1:43" ht="15">
      <c r="A11" s="50">
        <v>4</v>
      </c>
      <c r="B11" s="48" t="s">
        <v>58</v>
      </c>
      <c r="C11" s="19" t="s">
        <v>59</v>
      </c>
      <c r="D11" s="27" t="s">
        <v>60</v>
      </c>
      <c r="E11" s="3"/>
      <c r="F11" s="20"/>
      <c r="G11" s="21">
        <f>I11/$I$16</f>
        <v>0.8723404255319149</v>
      </c>
      <c r="H11" s="22"/>
      <c r="I11" s="19">
        <f t="shared" si="0"/>
        <v>41</v>
      </c>
      <c r="J11" s="19"/>
      <c r="K11" s="55">
        <v>1</v>
      </c>
      <c r="L11" s="30">
        <v>1</v>
      </c>
      <c r="M11" s="55">
        <v>2</v>
      </c>
      <c r="N11" s="30">
        <v>2</v>
      </c>
      <c r="O11" s="55">
        <v>2</v>
      </c>
      <c r="P11" s="30">
        <v>1</v>
      </c>
      <c r="Q11" s="55">
        <v>2</v>
      </c>
      <c r="R11" s="30">
        <v>2</v>
      </c>
      <c r="S11" s="55">
        <v>1</v>
      </c>
      <c r="T11" s="30">
        <v>1</v>
      </c>
      <c r="U11" s="56">
        <v>2</v>
      </c>
      <c r="V11" s="30">
        <v>2</v>
      </c>
      <c r="W11" s="56">
        <v>2</v>
      </c>
      <c r="X11" s="30">
        <v>0</v>
      </c>
      <c r="Y11" s="56">
        <v>1</v>
      </c>
      <c r="Z11" s="30">
        <v>1</v>
      </c>
      <c r="AA11" s="56">
        <v>1</v>
      </c>
      <c r="AB11" s="30">
        <v>2</v>
      </c>
      <c r="AC11" s="56">
        <v>1</v>
      </c>
      <c r="AD11" s="30">
        <v>0</v>
      </c>
      <c r="AE11" s="55">
        <v>2</v>
      </c>
      <c r="AF11" s="30">
        <v>1</v>
      </c>
      <c r="AG11" s="55">
        <v>2</v>
      </c>
      <c r="AH11" s="30">
        <v>2</v>
      </c>
      <c r="AI11" s="55">
        <v>1</v>
      </c>
      <c r="AJ11" s="30">
        <v>1</v>
      </c>
      <c r="AK11" s="55">
        <v>2</v>
      </c>
      <c r="AL11" s="30">
        <v>1</v>
      </c>
      <c r="AM11" s="55">
        <v>1</v>
      </c>
      <c r="AN11" s="30">
        <v>1</v>
      </c>
      <c r="AO11">
        <f t="shared" si="1"/>
        <v>15</v>
      </c>
      <c r="AP11">
        <f t="shared" si="2"/>
        <v>12</v>
      </c>
      <c r="AQ11">
        <f t="shared" si="3"/>
        <v>14</v>
      </c>
    </row>
    <row r="12" spans="1:43" ht="15">
      <c r="A12" s="51">
        <v>5</v>
      </c>
      <c r="B12" s="48" t="s">
        <v>61</v>
      </c>
      <c r="C12" s="19" t="s">
        <v>27</v>
      </c>
      <c r="D12" s="27" t="s">
        <v>62</v>
      </c>
      <c r="E12" s="3"/>
      <c r="F12" s="20"/>
      <c r="G12" s="21">
        <f>I12/$I$16</f>
        <v>0.851063829787234</v>
      </c>
      <c r="H12" s="22"/>
      <c r="I12" s="19">
        <f t="shared" si="0"/>
        <v>40</v>
      </c>
      <c r="J12" s="19"/>
      <c r="K12" s="55">
        <v>1</v>
      </c>
      <c r="L12" s="30">
        <v>1</v>
      </c>
      <c r="M12" s="55">
        <v>2</v>
      </c>
      <c r="N12" s="30">
        <v>2</v>
      </c>
      <c r="O12" s="55">
        <v>0</v>
      </c>
      <c r="P12" s="30">
        <v>1</v>
      </c>
      <c r="Q12" s="55">
        <v>1</v>
      </c>
      <c r="R12" s="30">
        <v>1</v>
      </c>
      <c r="S12" s="55">
        <v>1</v>
      </c>
      <c r="T12" s="30">
        <v>2</v>
      </c>
      <c r="U12" s="56">
        <v>2</v>
      </c>
      <c r="V12" s="30">
        <v>1</v>
      </c>
      <c r="W12" s="56">
        <v>0</v>
      </c>
      <c r="X12" s="30">
        <v>1</v>
      </c>
      <c r="Y12" s="56">
        <v>1</v>
      </c>
      <c r="Z12" s="30">
        <v>2</v>
      </c>
      <c r="AA12" s="56">
        <v>1</v>
      </c>
      <c r="AB12" s="30">
        <v>1</v>
      </c>
      <c r="AC12" s="56">
        <v>2</v>
      </c>
      <c r="AD12" s="30">
        <v>1</v>
      </c>
      <c r="AE12" s="55">
        <v>2</v>
      </c>
      <c r="AF12" s="30">
        <v>2</v>
      </c>
      <c r="AG12" s="55">
        <v>2</v>
      </c>
      <c r="AH12" s="30">
        <v>1</v>
      </c>
      <c r="AI12" s="55">
        <v>1</v>
      </c>
      <c r="AJ12" s="30">
        <v>1</v>
      </c>
      <c r="AK12" s="55">
        <v>2</v>
      </c>
      <c r="AL12" s="30">
        <v>1</v>
      </c>
      <c r="AM12" s="55">
        <v>2</v>
      </c>
      <c r="AN12" s="30">
        <v>2</v>
      </c>
      <c r="AO12">
        <f t="shared" si="1"/>
        <v>12</v>
      </c>
      <c r="AP12">
        <f t="shared" si="2"/>
        <v>12</v>
      </c>
      <c r="AQ12">
        <f t="shared" si="3"/>
        <v>16</v>
      </c>
    </row>
    <row r="13" spans="1:43" ht="15">
      <c r="A13" s="50">
        <v>6</v>
      </c>
      <c r="B13" s="49" t="s">
        <v>63</v>
      </c>
      <c r="C13" s="30" t="s">
        <v>64</v>
      </c>
      <c r="D13" s="31" t="s">
        <v>65</v>
      </c>
      <c r="E13" s="28"/>
      <c r="F13" s="29"/>
      <c r="G13" s="21">
        <f>I13/$I$16</f>
        <v>0.7659574468085106</v>
      </c>
      <c r="H13" s="22"/>
      <c r="I13" s="19">
        <f>SUM(AO13:AR13)</f>
        <v>36</v>
      </c>
      <c r="J13" s="19"/>
      <c r="K13" s="55">
        <v>1</v>
      </c>
      <c r="L13" s="30">
        <v>1</v>
      </c>
      <c r="M13" s="55">
        <v>1</v>
      </c>
      <c r="N13" s="30">
        <v>1</v>
      </c>
      <c r="O13" s="55">
        <v>1</v>
      </c>
      <c r="P13" s="30">
        <v>1</v>
      </c>
      <c r="Q13" s="55">
        <v>2</v>
      </c>
      <c r="R13" s="30">
        <v>2</v>
      </c>
      <c r="S13" s="55">
        <v>1</v>
      </c>
      <c r="T13" s="30">
        <v>2</v>
      </c>
      <c r="U13" s="56">
        <v>2</v>
      </c>
      <c r="V13" s="30">
        <v>1</v>
      </c>
      <c r="W13" s="56">
        <v>0</v>
      </c>
      <c r="X13" s="30">
        <v>2</v>
      </c>
      <c r="Y13" s="56">
        <v>1</v>
      </c>
      <c r="Z13" s="30">
        <v>1</v>
      </c>
      <c r="AA13" s="56">
        <v>1</v>
      </c>
      <c r="AB13" s="30">
        <v>1</v>
      </c>
      <c r="AC13" s="56">
        <v>1</v>
      </c>
      <c r="AD13" s="30">
        <v>2</v>
      </c>
      <c r="AE13" s="55">
        <v>1</v>
      </c>
      <c r="AF13" s="30">
        <v>1</v>
      </c>
      <c r="AG13" s="55">
        <v>2</v>
      </c>
      <c r="AH13" s="30">
        <v>2</v>
      </c>
      <c r="AI13" s="55">
        <v>1</v>
      </c>
      <c r="AJ13" s="30">
        <v>1</v>
      </c>
      <c r="AK13" s="55">
        <v>2</v>
      </c>
      <c r="AL13" s="30">
        <v>0</v>
      </c>
      <c r="AM13" s="55">
        <v>0</v>
      </c>
      <c r="AN13" s="30">
        <v>1</v>
      </c>
      <c r="AO13">
        <f>SUM(K13:T13)</f>
        <v>13</v>
      </c>
      <c r="AP13">
        <f>SUM(U13:AD13)</f>
        <v>12</v>
      </c>
      <c r="AQ13">
        <f>SUM(AE13:AN13)</f>
        <v>11</v>
      </c>
    </row>
    <row r="14" spans="1:43" ht="15">
      <c r="A14" s="50">
        <v>7</v>
      </c>
      <c r="B14" s="49" t="s">
        <v>29</v>
      </c>
      <c r="C14" s="30" t="s">
        <v>30</v>
      </c>
      <c r="D14" s="31" t="s">
        <v>31</v>
      </c>
      <c r="E14" s="28"/>
      <c r="F14" s="29"/>
      <c r="G14" s="21">
        <f>I14/$I$16</f>
        <v>0.6595744680851063</v>
      </c>
      <c r="H14" s="22"/>
      <c r="I14" s="19">
        <f>SUM(AO14:AR14)</f>
        <v>31</v>
      </c>
      <c r="J14" s="19"/>
      <c r="K14" s="55">
        <v>2</v>
      </c>
      <c r="L14" s="30">
        <v>1</v>
      </c>
      <c r="M14" s="55">
        <v>1</v>
      </c>
      <c r="N14" s="30">
        <v>1</v>
      </c>
      <c r="O14" s="55">
        <v>2</v>
      </c>
      <c r="P14" s="30">
        <v>1</v>
      </c>
      <c r="Q14" s="55">
        <v>2</v>
      </c>
      <c r="R14" s="30">
        <v>2</v>
      </c>
      <c r="S14" s="55">
        <v>0</v>
      </c>
      <c r="T14" s="30">
        <v>2</v>
      </c>
      <c r="U14" s="56">
        <v>1</v>
      </c>
      <c r="V14" s="30">
        <v>1</v>
      </c>
      <c r="W14" s="56">
        <v>1</v>
      </c>
      <c r="X14" s="30">
        <v>0</v>
      </c>
      <c r="Y14" s="56">
        <v>1</v>
      </c>
      <c r="Z14" s="30">
        <v>2</v>
      </c>
      <c r="AA14" s="56">
        <v>0</v>
      </c>
      <c r="AB14" s="30">
        <v>0</v>
      </c>
      <c r="AC14" s="56">
        <v>1</v>
      </c>
      <c r="AD14" s="30">
        <v>1</v>
      </c>
      <c r="AE14" s="55">
        <v>1</v>
      </c>
      <c r="AF14" s="30">
        <v>0</v>
      </c>
      <c r="AG14" s="55">
        <v>1</v>
      </c>
      <c r="AH14" s="30">
        <v>1</v>
      </c>
      <c r="AI14" s="55">
        <v>1</v>
      </c>
      <c r="AJ14" s="30">
        <v>1</v>
      </c>
      <c r="AK14" s="55">
        <v>2</v>
      </c>
      <c r="AL14" s="30">
        <v>1</v>
      </c>
      <c r="AM14" s="55">
        <v>0</v>
      </c>
      <c r="AN14" s="30">
        <v>1</v>
      </c>
      <c r="AO14">
        <f>SUM(K14:T14)</f>
        <v>14</v>
      </c>
      <c r="AP14">
        <f>SUM(U14:AD14)</f>
        <v>8</v>
      </c>
      <c r="AQ14">
        <f>SUM(AE14:AN14)</f>
        <v>9</v>
      </c>
    </row>
    <row r="15" spans="1:43" ht="15">
      <c r="A15" s="50">
        <v>8</v>
      </c>
      <c r="B15" s="49" t="s">
        <v>32</v>
      </c>
      <c r="C15" s="30" t="s">
        <v>66</v>
      </c>
      <c r="D15" s="31"/>
      <c r="E15" s="28"/>
      <c r="F15" s="29"/>
      <c r="G15" s="21">
        <f>I15/$I$16</f>
        <v>0.6382978723404256</v>
      </c>
      <c r="H15" s="22"/>
      <c r="I15" s="19">
        <f t="shared" si="0"/>
        <v>30</v>
      </c>
      <c r="J15" s="19"/>
      <c r="K15" s="55">
        <v>1</v>
      </c>
      <c r="L15" s="30">
        <v>2</v>
      </c>
      <c r="M15" s="55">
        <v>2</v>
      </c>
      <c r="N15" s="30">
        <v>0</v>
      </c>
      <c r="O15" s="55">
        <v>0</v>
      </c>
      <c r="P15" s="30">
        <v>1</v>
      </c>
      <c r="Q15" s="55">
        <v>1</v>
      </c>
      <c r="R15" s="30">
        <v>1</v>
      </c>
      <c r="S15" s="55">
        <v>1</v>
      </c>
      <c r="T15" s="30">
        <v>1</v>
      </c>
      <c r="U15" s="56">
        <v>2</v>
      </c>
      <c r="V15" s="30">
        <v>2</v>
      </c>
      <c r="W15" s="56">
        <v>0</v>
      </c>
      <c r="X15" s="30">
        <v>1</v>
      </c>
      <c r="Y15" s="56">
        <v>1</v>
      </c>
      <c r="Z15" s="30">
        <v>1</v>
      </c>
      <c r="AA15" s="56">
        <v>2</v>
      </c>
      <c r="AB15" s="30">
        <v>1</v>
      </c>
      <c r="AC15" s="56">
        <v>1</v>
      </c>
      <c r="AD15" s="30">
        <v>1</v>
      </c>
      <c r="AE15" s="55">
        <v>0</v>
      </c>
      <c r="AF15" s="30">
        <v>0</v>
      </c>
      <c r="AG15" s="55">
        <v>1</v>
      </c>
      <c r="AH15" s="30">
        <v>0</v>
      </c>
      <c r="AI15" s="55">
        <v>1</v>
      </c>
      <c r="AJ15" s="30">
        <v>1</v>
      </c>
      <c r="AK15" s="55">
        <v>2</v>
      </c>
      <c r="AL15" s="30">
        <v>1</v>
      </c>
      <c r="AM15" s="55">
        <v>1</v>
      </c>
      <c r="AN15" s="30">
        <v>1</v>
      </c>
      <c r="AO15">
        <f t="shared" si="1"/>
        <v>10</v>
      </c>
      <c r="AP15">
        <f t="shared" si="2"/>
        <v>12</v>
      </c>
      <c r="AQ15">
        <f t="shared" si="3"/>
        <v>8</v>
      </c>
    </row>
    <row r="16" spans="8:9" ht="15">
      <c r="H16" s="35" t="s">
        <v>15</v>
      </c>
      <c r="I16" s="36">
        <f>MAX(I8:I15)</f>
        <v>47</v>
      </c>
    </row>
    <row r="19" spans="9:40" ht="15">
      <c r="I19" s="23" t="s">
        <v>12</v>
      </c>
      <c r="K19" s="43">
        <f>COUNTIF(K8:K15,2)/(COUNTIF(K8:K15,0)+COUNTIF(K8:K15,"&gt;0"))*100</f>
        <v>25</v>
      </c>
      <c r="L19" s="43">
        <f>COUNTIF(L8:L15,2)/(COUNTIF(L8:L15,0)+COUNTIF(L8:L15,"&gt;0"))*100</f>
        <v>12.5</v>
      </c>
      <c r="M19" s="43">
        <f>COUNTIF(M8:M15,2)/(COUNTIF(M8:M15,0)+COUNTIF(M8:M15,"&gt;0"))*100</f>
        <v>37.5</v>
      </c>
      <c r="N19" s="43">
        <f>COUNTIF(N8:N15,2)/(COUNTIF(N8:N15,0)+COUNTIF(N8:N15,"&gt;0"))*100</f>
        <v>37.5</v>
      </c>
      <c r="O19" s="43">
        <f>COUNTIF(O8:O15,2)/(COUNTIF(O8:O15,0)+COUNTIF(O8:O15,"&gt;0"))*100</f>
        <v>62.5</v>
      </c>
      <c r="P19" s="43">
        <f>COUNTIF(P8:P15,2)/(COUNTIF(P8:P15,0)+COUNTIF(P8:P15,"&gt;0"))*100</f>
        <v>0</v>
      </c>
      <c r="Q19" s="43">
        <f>COUNTIF(Q8:Q15,2)/(COUNTIF(Q8:Q15,0)+COUNTIF(Q8:Q15,"&gt;0"))*100</f>
        <v>62.5</v>
      </c>
      <c r="R19" s="43">
        <f>COUNTIF(R8:R15,2)/(COUNTIF(R8:R15,0)+COUNTIF(R8:R15,"&gt;0"))*100</f>
        <v>62.5</v>
      </c>
      <c r="S19" s="43">
        <f>COUNTIF(S8:S15,2)/(COUNTIF(S8:S15,0)+COUNTIF(S8:S15,"&gt;0"))*100</f>
        <v>12.5</v>
      </c>
      <c r="T19" s="43">
        <f>COUNTIF(T8:T15,2)/(COUNTIF(T8:T15,0)+COUNTIF(T8:T15,"&gt;0"))*100</f>
        <v>75</v>
      </c>
      <c r="U19" s="43">
        <f>COUNTIF(U8:U15,2)/(COUNTIF(U8:U15,0)+COUNTIF(U8:U15,"&gt;0"))*100</f>
        <v>87.5</v>
      </c>
      <c r="V19" s="43">
        <f>COUNTIF(V8:V15,2)/(COUNTIF(V8:V15,0)+COUNTIF(V8:V15,"&gt;0"))*100</f>
        <v>62.5</v>
      </c>
      <c r="W19" s="43">
        <f>COUNTIF(W8:W15,2)/(COUNTIF(W8:W15,0)+COUNTIF(W8:W15,"&gt;0"))*100</f>
        <v>37.5</v>
      </c>
      <c r="X19" s="43">
        <f>COUNTIF(X8:X15,2)/(COUNTIF(X8:X15,0)+COUNTIF(X8:X15,"&gt;0"))*100</f>
        <v>37.5</v>
      </c>
      <c r="Y19" s="43">
        <f>COUNTIF(Y8:Y15,2)/(COUNTIF(Y8:Y15,0)+COUNTIF(Y8:Y15,"&gt;0"))*100</f>
        <v>12.5</v>
      </c>
      <c r="Z19" s="43">
        <f>COUNTIF(Z8:Z15,2)/(COUNTIF(Z8:Z15,0)+COUNTIF(Z8:Z15,"&gt;0"))*100</f>
        <v>50</v>
      </c>
      <c r="AA19" s="43">
        <f>COUNTIF(AA8:AA15,2)/(COUNTIF(AA8:AA15,0)+COUNTIF(AA8:AA15,"&gt;0"))*100</f>
        <v>37.5</v>
      </c>
      <c r="AB19" s="43">
        <f>COUNTIF(AB8:AB15,2)/(COUNTIF(AB8:AB15,0)+COUNTIF(AB8:AB15,"&gt;0"))*100</f>
        <v>37.5</v>
      </c>
      <c r="AC19" s="43">
        <f>COUNTIF(AC8:AC15,2)/(COUNTIF(AC8:AC15,0)+COUNTIF(AC8:AC15,"&gt;0"))*100</f>
        <v>37.5</v>
      </c>
      <c r="AD19" s="43">
        <f>COUNTIF(AD8:AD15,2)/(COUNTIF(AD8:AD15,0)+COUNTIF(AD8:AD15,"&gt;0"))*100</f>
        <v>37.5</v>
      </c>
      <c r="AE19" s="43">
        <f>COUNTIF(AE8:AE15,2)/(COUNTIF(AE8:AE15,0)+COUNTIF(AE8:AE15,"&gt;0"))*100</f>
        <v>37.5</v>
      </c>
      <c r="AF19" s="43">
        <f>COUNTIF(AF8:AF15,2)/(COUNTIF(AF8:AF15,0)+COUNTIF(AF8:AF15,"&gt;0"))*100</f>
        <v>50</v>
      </c>
      <c r="AG19" s="43">
        <f>COUNTIF(AG8:AG15,2)/(COUNTIF(AG8:AG15,0)+COUNTIF(AG8:AG15,"&gt;0"))*100</f>
        <v>62.5</v>
      </c>
      <c r="AH19" s="43">
        <f>COUNTIF(AH8:AH15,2)/(COUNTIF(AH8:AH15,0)+COUNTIF(AH8:AH15,"&gt;0"))*100</f>
        <v>25</v>
      </c>
      <c r="AI19" s="43">
        <f>COUNTIF(AI8:AI15,2)/(COUNTIF(AI8:AI15,0)+COUNTIF(AI8:AI15,"&gt;0"))*100</f>
        <v>0</v>
      </c>
      <c r="AJ19" s="43">
        <f>COUNTIF(AJ8:AJ15,2)/(COUNTIF(AJ8:AJ15,0)+COUNTIF(AJ8:AJ15,"&gt;0"))*100</f>
        <v>12.5</v>
      </c>
      <c r="AK19" s="43">
        <f>COUNTIF(AK8:AK15,2)/(COUNTIF(AK8:AK15,0)+COUNTIF(AK8:AK15,"&gt;0"))*100</f>
        <v>100</v>
      </c>
      <c r="AL19" s="43">
        <f>COUNTIF(AL8:AL15,2)/(COUNTIF(AL8:AL15,0)+COUNTIF(AL8:AL15,"&gt;0"))*100</f>
        <v>0</v>
      </c>
      <c r="AM19" s="43">
        <f>COUNTIF(AM8:AM15,2)/(COUNTIF(AM8:AM15,0)+COUNTIF(AM8:AM15,"&gt;0"))*100</f>
        <v>12.5</v>
      </c>
      <c r="AN19" s="43">
        <f>COUNTIF(AN8:AN15,2)/(COUNTIF(AN8:AN15,0)+COUNTIF(AN8:AN15,"&gt;0"))*100</f>
        <v>50</v>
      </c>
    </row>
    <row r="20" spans="11:40" ht="14.25">
      <c r="K20" s="18" t="s">
        <v>11</v>
      </c>
      <c r="L20" s="18" t="s">
        <v>11</v>
      </c>
      <c r="M20" s="18" t="s">
        <v>11</v>
      </c>
      <c r="N20" s="18" t="s">
        <v>11</v>
      </c>
      <c r="O20" s="18" t="s">
        <v>11</v>
      </c>
      <c r="P20" s="18" t="s">
        <v>11</v>
      </c>
      <c r="Q20" s="18" t="s">
        <v>11</v>
      </c>
      <c r="R20" s="18" t="s">
        <v>11</v>
      </c>
      <c r="S20" s="18" t="s">
        <v>11</v>
      </c>
      <c r="T20" s="18" t="s">
        <v>11</v>
      </c>
      <c r="U20" s="18" t="s">
        <v>11</v>
      </c>
      <c r="V20" s="18" t="s">
        <v>11</v>
      </c>
      <c r="W20" s="18" t="s">
        <v>11</v>
      </c>
      <c r="X20" s="18" t="s">
        <v>11</v>
      </c>
      <c r="Y20" s="18" t="s">
        <v>11</v>
      </c>
      <c r="Z20" s="18" t="s">
        <v>11</v>
      </c>
      <c r="AA20" s="18" t="s">
        <v>11</v>
      </c>
      <c r="AB20" s="18" t="s">
        <v>11</v>
      </c>
      <c r="AC20" s="18" t="s">
        <v>11</v>
      </c>
      <c r="AD20" s="18" t="s">
        <v>11</v>
      </c>
      <c r="AE20" s="18" t="s">
        <v>11</v>
      </c>
      <c r="AF20" s="18" t="s">
        <v>11</v>
      </c>
      <c r="AG20" s="18" t="s">
        <v>11</v>
      </c>
      <c r="AH20" s="18" t="s">
        <v>11</v>
      </c>
      <c r="AI20" s="18" t="s">
        <v>11</v>
      </c>
      <c r="AJ20" s="18" t="s">
        <v>11</v>
      </c>
      <c r="AK20" s="18" t="s">
        <v>11</v>
      </c>
      <c r="AL20" s="18" t="s">
        <v>11</v>
      </c>
      <c r="AM20" s="18" t="s">
        <v>11</v>
      </c>
      <c r="AN20" s="18" t="s">
        <v>11</v>
      </c>
    </row>
  </sheetData>
  <sheetProtection/>
  <mergeCells count="3">
    <mergeCell ref="I3:I5"/>
    <mergeCell ref="G4:G6"/>
    <mergeCell ref="B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I1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34" sqref="D34"/>
    </sheetView>
  </sheetViews>
  <sheetFormatPr defaultColWidth="10.75390625" defaultRowHeight="14.25"/>
  <cols>
    <col min="1" max="1" width="2.875" style="0" bestFit="1" customWidth="1"/>
    <col min="2" max="4" width="13.75390625" style="0" customWidth="1"/>
    <col min="5" max="5" width="14.375" style="14" hidden="1" customWidth="1"/>
    <col min="6" max="6" width="17.625" style="16" hidden="1" customWidth="1"/>
    <col min="7" max="7" width="10.75390625" style="25" customWidth="1"/>
    <col min="8" max="8" width="10.75390625" style="17" customWidth="1"/>
    <col min="9" max="9" width="8.75390625" style="0" customWidth="1"/>
    <col min="10" max="10" width="9.625" style="0" customWidth="1"/>
    <col min="11" max="38" width="3.75390625" style="0" customWidth="1"/>
    <col min="39" max="39" width="4.875" style="0" customWidth="1"/>
    <col min="40" max="40" width="4.375" style="0" customWidth="1"/>
    <col min="41" max="43" width="2.75390625" style="0" customWidth="1"/>
    <col min="44" max="44" width="3.25390625" style="0" customWidth="1"/>
  </cols>
  <sheetData>
    <row r="1" ht="8.25" customHeight="1">
      <c r="D1" s="24"/>
    </row>
    <row r="2" spans="2:40" ht="15">
      <c r="B2" s="1"/>
      <c r="D2" s="24"/>
      <c r="E2"/>
      <c r="F2"/>
      <c r="H2" s="2"/>
      <c r="J2" s="3" t="s">
        <v>0</v>
      </c>
      <c r="K2" s="42">
        <v>1</v>
      </c>
      <c r="L2" s="42">
        <v>2</v>
      </c>
      <c r="M2" s="42">
        <v>3</v>
      </c>
      <c r="N2" s="42">
        <v>4</v>
      </c>
      <c r="O2" s="42">
        <v>5</v>
      </c>
      <c r="P2" s="42">
        <v>6</v>
      </c>
      <c r="Q2" s="42">
        <v>7</v>
      </c>
      <c r="R2" s="42">
        <v>8</v>
      </c>
      <c r="S2" s="42">
        <v>9</v>
      </c>
      <c r="T2" s="42">
        <v>10</v>
      </c>
      <c r="U2" s="42">
        <v>11</v>
      </c>
      <c r="V2" s="42">
        <v>12</v>
      </c>
      <c r="W2" s="42">
        <v>13</v>
      </c>
      <c r="X2" s="42">
        <v>14</v>
      </c>
      <c r="Y2" s="42">
        <v>15</v>
      </c>
      <c r="Z2" s="42">
        <v>16</v>
      </c>
      <c r="AA2" s="42">
        <v>17</v>
      </c>
      <c r="AB2" s="42">
        <v>18</v>
      </c>
      <c r="AC2" s="42">
        <v>19</v>
      </c>
      <c r="AD2" s="42">
        <v>20</v>
      </c>
      <c r="AE2" s="42">
        <v>21</v>
      </c>
      <c r="AF2" s="42">
        <v>22</v>
      </c>
      <c r="AG2" s="42">
        <v>23</v>
      </c>
      <c r="AH2" s="42">
        <v>24</v>
      </c>
      <c r="AI2" s="42">
        <v>25</v>
      </c>
      <c r="AJ2" s="42">
        <v>26</v>
      </c>
      <c r="AK2" s="42">
        <v>27</v>
      </c>
      <c r="AL2" s="42">
        <v>28</v>
      </c>
      <c r="AM2" s="42">
        <v>29</v>
      </c>
      <c r="AN2" s="42">
        <v>30</v>
      </c>
    </row>
    <row r="3" spans="1:40" ht="24">
      <c r="A3" s="4"/>
      <c r="B3" s="77" t="s">
        <v>86</v>
      </c>
      <c r="C3" s="77"/>
      <c r="D3" s="26"/>
      <c r="E3" s="6"/>
      <c r="F3" s="6"/>
      <c r="G3" s="7"/>
      <c r="H3" s="6"/>
      <c r="I3" s="70" t="s">
        <v>16</v>
      </c>
      <c r="J3" s="8" t="s">
        <v>1</v>
      </c>
      <c r="K3" s="58">
        <v>27</v>
      </c>
      <c r="L3" s="60">
        <v>41</v>
      </c>
      <c r="M3" s="58">
        <v>17</v>
      </c>
      <c r="N3" s="60">
        <v>28</v>
      </c>
      <c r="O3" s="58">
        <v>31.5</v>
      </c>
      <c r="P3" s="60">
        <v>23</v>
      </c>
      <c r="Q3" s="58">
        <v>29</v>
      </c>
      <c r="R3" s="60">
        <v>19</v>
      </c>
      <c r="S3" s="58">
        <v>33.5</v>
      </c>
      <c r="T3" s="60">
        <v>9.5</v>
      </c>
      <c r="U3" s="62">
        <v>17</v>
      </c>
      <c r="V3" s="60">
        <v>24</v>
      </c>
      <c r="W3" s="62">
        <v>33</v>
      </c>
      <c r="X3" s="60">
        <v>38</v>
      </c>
      <c r="Y3" s="62">
        <v>24</v>
      </c>
      <c r="Z3" s="60">
        <v>35</v>
      </c>
      <c r="AA3" s="62">
        <v>13.5</v>
      </c>
      <c r="AB3" s="60">
        <v>34</v>
      </c>
      <c r="AC3" s="62">
        <v>23</v>
      </c>
      <c r="AD3" s="60">
        <v>15</v>
      </c>
      <c r="AE3" s="58">
        <v>27</v>
      </c>
      <c r="AF3" s="60">
        <v>19.5</v>
      </c>
      <c r="AG3" s="58">
        <v>7.5</v>
      </c>
      <c r="AH3" s="60">
        <v>40</v>
      </c>
      <c r="AI3" s="58">
        <v>23</v>
      </c>
      <c r="AJ3" s="60">
        <v>37</v>
      </c>
      <c r="AK3" s="58">
        <v>17</v>
      </c>
      <c r="AL3" s="60">
        <v>41</v>
      </c>
      <c r="AM3" s="58">
        <v>27.5</v>
      </c>
      <c r="AN3" s="60">
        <v>17</v>
      </c>
    </row>
    <row r="4" spans="2:40" ht="28.5" customHeight="1">
      <c r="B4" s="72" t="s">
        <v>47</v>
      </c>
      <c r="C4" s="72"/>
      <c r="D4" s="72"/>
      <c r="E4" s="72"/>
      <c r="F4" s="9"/>
      <c r="G4" s="71" t="s">
        <v>17</v>
      </c>
      <c r="H4" s="10"/>
      <c r="I4" s="70"/>
      <c r="J4" s="3" t="s">
        <v>2</v>
      </c>
      <c r="K4" s="59">
        <v>20</v>
      </c>
      <c r="L4" s="61">
        <v>40</v>
      </c>
      <c r="M4" s="59">
        <v>40</v>
      </c>
      <c r="N4" s="61">
        <v>45</v>
      </c>
      <c r="O4" s="59">
        <v>25</v>
      </c>
      <c r="P4" s="61">
        <v>15</v>
      </c>
      <c r="Q4" s="59">
        <v>45</v>
      </c>
      <c r="R4" s="61">
        <v>20</v>
      </c>
      <c r="S4" s="59">
        <v>35</v>
      </c>
      <c r="T4" s="61">
        <v>20</v>
      </c>
      <c r="U4" s="63">
        <v>30</v>
      </c>
      <c r="V4" s="61">
        <v>25</v>
      </c>
      <c r="W4" s="63">
        <v>25</v>
      </c>
      <c r="X4" s="61">
        <v>40</v>
      </c>
      <c r="Y4" s="63">
        <v>25</v>
      </c>
      <c r="Z4" s="61">
        <v>40</v>
      </c>
      <c r="AA4" s="63">
        <v>15</v>
      </c>
      <c r="AB4" s="61">
        <v>40</v>
      </c>
      <c r="AC4" s="63">
        <v>15</v>
      </c>
      <c r="AD4" s="61">
        <v>25</v>
      </c>
      <c r="AE4" s="59">
        <v>35</v>
      </c>
      <c r="AF4" s="61">
        <v>30</v>
      </c>
      <c r="AG4" s="59">
        <v>25</v>
      </c>
      <c r="AH4" s="61">
        <v>40</v>
      </c>
      <c r="AI4" s="59">
        <v>15</v>
      </c>
      <c r="AJ4" s="61">
        <v>35</v>
      </c>
      <c r="AK4" s="59">
        <v>25</v>
      </c>
      <c r="AL4" s="61">
        <v>35</v>
      </c>
      <c r="AM4" s="59">
        <v>25</v>
      </c>
      <c r="AN4" s="61">
        <v>40</v>
      </c>
    </row>
    <row r="5" spans="1:243" ht="64.5" customHeight="1">
      <c r="A5" s="11"/>
      <c r="B5" s="73"/>
      <c r="C5" s="73"/>
      <c r="D5" s="73"/>
      <c r="E5" s="73"/>
      <c r="F5" s="12"/>
      <c r="G5" s="71"/>
      <c r="H5" s="13"/>
      <c r="I5" s="70"/>
      <c r="J5" s="44" t="s">
        <v>3</v>
      </c>
      <c r="K5" s="45"/>
      <c r="L5" s="45"/>
      <c r="M5" s="45" t="s">
        <v>22</v>
      </c>
      <c r="N5" s="45" t="s">
        <v>22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 t="s">
        <v>46</v>
      </c>
      <c r="Z5" s="45" t="s">
        <v>46</v>
      </c>
      <c r="AA5" s="45"/>
      <c r="AB5" s="45"/>
      <c r="AC5" s="45"/>
      <c r="AD5" s="45"/>
      <c r="AE5" s="45" t="s">
        <v>23</v>
      </c>
      <c r="AF5" s="45" t="s">
        <v>23</v>
      </c>
      <c r="AG5" s="45"/>
      <c r="AH5" s="45"/>
      <c r="AI5" s="45"/>
      <c r="AJ5" s="45"/>
      <c r="AK5" s="45"/>
      <c r="AL5" s="45"/>
      <c r="AM5" s="45" t="s">
        <v>24</v>
      </c>
      <c r="AN5" s="45" t="s">
        <v>24</v>
      </c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43" ht="14.25">
      <c r="A6" s="11"/>
      <c r="B6" s="37" t="s">
        <v>4</v>
      </c>
      <c r="C6" s="37" t="s">
        <v>5</v>
      </c>
      <c r="D6" s="38" t="s">
        <v>6</v>
      </c>
      <c r="E6" s="39" t="s">
        <v>7</v>
      </c>
      <c r="F6" s="40" t="s">
        <v>8</v>
      </c>
      <c r="G6" s="71"/>
      <c r="H6" s="41" t="s">
        <v>9</v>
      </c>
      <c r="I6" s="37" t="s">
        <v>10</v>
      </c>
      <c r="J6" s="3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4:26" ht="14.25">
      <c r="D7" s="24"/>
      <c r="U7" s="18"/>
      <c r="Z7" s="18"/>
    </row>
    <row r="8" spans="1:43" ht="15">
      <c r="A8" s="47">
        <v>1</v>
      </c>
      <c r="B8" s="19" t="s">
        <v>48</v>
      </c>
      <c r="C8" s="19" t="s">
        <v>49</v>
      </c>
      <c r="D8" s="27" t="s">
        <v>50</v>
      </c>
      <c r="E8" s="3"/>
      <c r="F8" s="20"/>
      <c r="G8" s="21">
        <f>I8/$I$12</f>
        <v>1</v>
      </c>
      <c r="H8" s="22"/>
      <c r="I8" s="19">
        <f>SUM(AO8:AR8)</f>
        <v>54</v>
      </c>
      <c r="J8" s="19"/>
      <c r="K8" s="66">
        <v>1</v>
      </c>
      <c r="L8" s="65">
        <v>2</v>
      </c>
      <c r="M8" s="66">
        <v>2</v>
      </c>
      <c r="N8" s="65">
        <v>1</v>
      </c>
      <c r="O8" s="66">
        <v>2</v>
      </c>
      <c r="P8" s="65">
        <v>2</v>
      </c>
      <c r="Q8" s="66">
        <v>2</v>
      </c>
      <c r="R8" s="65">
        <v>2</v>
      </c>
      <c r="S8" s="66">
        <v>2</v>
      </c>
      <c r="T8" s="65">
        <v>2</v>
      </c>
      <c r="U8" s="67">
        <v>2</v>
      </c>
      <c r="V8" s="65">
        <v>2</v>
      </c>
      <c r="W8" s="67">
        <v>2</v>
      </c>
      <c r="X8" s="65">
        <v>2</v>
      </c>
      <c r="Y8" s="67">
        <v>2</v>
      </c>
      <c r="Z8" s="65">
        <v>2</v>
      </c>
      <c r="AA8" s="67">
        <v>2</v>
      </c>
      <c r="AB8" s="65">
        <v>2</v>
      </c>
      <c r="AC8" s="67">
        <v>2</v>
      </c>
      <c r="AD8" s="65">
        <v>1</v>
      </c>
      <c r="AE8" s="66">
        <v>2</v>
      </c>
      <c r="AF8" s="65">
        <v>1</v>
      </c>
      <c r="AG8" s="66">
        <v>2</v>
      </c>
      <c r="AH8" s="65">
        <v>1</v>
      </c>
      <c r="AI8" s="66">
        <v>2</v>
      </c>
      <c r="AJ8" s="65">
        <v>2</v>
      </c>
      <c r="AK8" s="66">
        <v>2</v>
      </c>
      <c r="AL8" s="65">
        <v>1</v>
      </c>
      <c r="AM8" s="66">
        <v>2</v>
      </c>
      <c r="AN8" s="65">
        <v>2</v>
      </c>
      <c r="AO8">
        <f>SUM(K8:T8)</f>
        <v>18</v>
      </c>
      <c r="AP8">
        <f>SUM(U8:AD8)</f>
        <v>19</v>
      </c>
      <c r="AQ8">
        <f>SUM(AE8:AN8)</f>
        <v>17</v>
      </c>
    </row>
    <row r="9" spans="1:43" ht="15">
      <c r="A9" s="47">
        <v>2</v>
      </c>
      <c r="B9" s="19" t="s">
        <v>36</v>
      </c>
      <c r="C9" s="19" t="s">
        <v>35</v>
      </c>
      <c r="D9" s="27" t="s">
        <v>36</v>
      </c>
      <c r="E9" s="3"/>
      <c r="F9" s="20"/>
      <c r="G9" s="21">
        <f>I9/$I$12</f>
        <v>0.9074074074074074</v>
      </c>
      <c r="H9" s="54"/>
      <c r="I9" s="19">
        <f>SUM(AO9:AR9)</f>
        <v>49</v>
      </c>
      <c r="J9" s="19"/>
      <c r="K9" s="66">
        <v>1</v>
      </c>
      <c r="L9" s="65">
        <v>2</v>
      </c>
      <c r="M9" s="66">
        <v>1</v>
      </c>
      <c r="N9" s="65">
        <v>1</v>
      </c>
      <c r="O9" s="66">
        <v>2</v>
      </c>
      <c r="P9" s="65">
        <v>1</v>
      </c>
      <c r="Q9" s="66">
        <v>2</v>
      </c>
      <c r="R9" s="65">
        <v>2</v>
      </c>
      <c r="S9" s="66">
        <v>1</v>
      </c>
      <c r="T9" s="65">
        <v>2</v>
      </c>
      <c r="U9" s="67">
        <v>2</v>
      </c>
      <c r="V9" s="65">
        <v>2</v>
      </c>
      <c r="W9" s="67">
        <v>2</v>
      </c>
      <c r="X9" s="65">
        <v>1</v>
      </c>
      <c r="Y9" s="67">
        <v>2</v>
      </c>
      <c r="Z9" s="65">
        <v>2</v>
      </c>
      <c r="AA9" s="67">
        <v>2</v>
      </c>
      <c r="AB9" s="65">
        <v>0</v>
      </c>
      <c r="AC9" s="67">
        <v>2</v>
      </c>
      <c r="AD9" s="65">
        <v>2</v>
      </c>
      <c r="AE9" s="66">
        <v>1</v>
      </c>
      <c r="AF9" s="65">
        <v>2</v>
      </c>
      <c r="AG9" s="66">
        <v>2</v>
      </c>
      <c r="AH9" s="65">
        <v>1</v>
      </c>
      <c r="AI9" s="66">
        <v>2</v>
      </c>
      <c r="AJ9" s="65">
        <v>2</v>
      </c>
      <c r="AK9" s="66">
        <v>2</v>
      </c>
      <c r="AL9" s="65">
        <v>2</v>
      </c>
      <c r="AM9" s="66">
        <v>1</v>
      </c>
      <c r="AN9" s="65">
        <v>2</v>
      </c>
      <c r="AO9">
        <f>SUM(K9:T9)</f>
        <v>15</v>
      </c>
      <c r="AP9">
        <f>SUM(U9:AD9)</f>
        <v>17</v>
      </c>
      <c r="AQ9">
        <f>SUM(AE9:AN9)</f>
        <v>17</v>
      </c>
    </row>
    <row r="10" spans="1:43" ht="15">
      <c r="A10" s="69">
        <v>3</v>
      </c>
      <c r="B10" s="19" t="s">
        <v>39</v>
      </c>
      <c r="C10" s="19" t="s">
        <v>40</v>
      </c>
      <c r="D10" s="27" t="s">
        <v>41</v>
      </c>
      <c r="E10" s="3"/>
      <c r="F10" s="20"/>
      <c r="G10" s="21">
        <f>I10/$I$12</f>
        <v>0.8703703703703703</v>
      </c>
      <c r="H10" s="54"/>
      <c r="I10" s="22">
        <f>SUM(AO10:AR10)</f>
        <v>47</v>
      </c>
      <c r="J10" s="19"/>
      <c r="K10" s="55">
        <v>1</v>
      </c>
      <c r="L10" s="30">
        <v>2</v>
      </c>
      <c r="M10" s="55">
        <v>1</v>
      </c>
      <c r="N10" s="30">
        <v>1</v>
      </c>
      <c r="O10" s="55">
        <v>2</v>
      </c>
      <c r="P10" s="30">
        <v>2</v>
      </c>
      <c r="Q10" s="55">
        <v>2</v>
      </c>
      <c r="R10" s="30">
        <v>2</v>
      </c>
      <c r="S10" s="55">
        <v>2</v>
      </c>
      <c r="T10" s="30">
        <v>2</v>
      </c>
      <c r="U10" s="56">
        <v>2</v>
      </c>
      <c r="V10" s="30">
        <v>2</v>
      </c>
      <c r="W10" s="56">
        <v>2</v>
      </c>
      <c r="X10" s="30">
        <v>1</v>
      </c>
      <c r="Y10" s="56">
        <v>1</v>
      </c>
      <c r="Z10" s="30">
        <v>1</v>
      </c>
      <c r="AA10" s="56">
        <v>1</v>
      </c>
      <c r="AB10" s="30">
        <v>2</v>
      </c>
      <c r="AC10" s="56">
        <v>2</v>
      </c>
      <c r="AD10" s="30">
        <v>2</v>
      </c>
      <c r="AE10" s="55">
        <v>2</v>
      </c>
      <c r="AF10" s="30">
        <v>2</v>
      </c>
      <c r="AG10" s="55">
        <v>2</v>
      </c>
      <c r="AH10" s="30">
        <v>1</v>
      </c>
      <c r="AI10" s="55">
        <v>1</v>
      </c>
      <c r="AJ10" s="30">
        <v>0</v>
      </c>
      <c r="AK10" s="55">
        <v>2</v>
      </c>
      <c r="AL10" s="30">
        <v>2</v>
      </c>
      <c r="AM10" s="55">
        <v>1</v>
      </c>
      <c r="AN10" s="30">
        <v>1</v>
      </c>
      <c r="AO10">
        <f>SUM(K10:T10)</f>
        <v>17</v>
      </c>
      <c r="AP10">
        <f>SUM(U10:AD10)</f>
        <v>16</v>
      </c>
      <c r="AQ10">
        <f>SUM(AE10:AN10)</f>
        <v>14</v>
      </c>
    </row>
    <row r="11" spans="1:43" ht="15">
      <c r="A11" s="52">
        <v>4</v>
      </c>
      <c r="B11" s="19" t="s">
        <v>48</v>
      </c>
      <c r="C11" s="19" t="s">
        <v>54</v>
      </c>
      <c r="D11" s="27"/>
      <c r="E11" s="3"/>
      <c r="F11" s="20"/>
      <c r="G11" s="21">
        <f>I11/$I$12</f>
        <v>0.8333333333333334</v>
      </c>
      <c r="H11" s="54"/>
      <c r="I11" s="22">
        <f>SUM(AO11:AR11)</f>
        <v>45</v>
      </c>
      <c r="J11" s="19"/>
      <c r="K11" s="55">
        <v>1</v>
      </c>
      <c r="L11" s="30">
        <v>2</v>
      </c>
      <c r="M11" s="55">
        <v>1</v>
      </c>
      <c r="N11" s="30">
        <v>0</v>
      </c>
      <c r="O11" s="55">
        <v>2</v>
      </c>
      <c r="P11" s="30">
        <v>2</v>
      </c>
      <c r="Q11" s="55">
        <v>2</v>
      </c>
      <c r="R11" s="30">
        <v>2</v>
      </c>
      <c r="S11" s="55">
        <v>2</v>
      </c>
      <c r="T11" s="30">
        <v>2</v>
      </c>
      <c r="U11" s="56">
        <v>2</v>
      </c>
      <c r="V11" s="30">
        <v>2</v>
      </c>
      <c r="W11" s="56">
        <v>2</v>
      </c>
      <c r="X11" s="30">
        <v>1</v>
      </c>
      <c r="Y11" s="56">
        <v>1</v>
      </c>
      <c r="Z11" s="30">
        <v>1</v>
      </c>
      <c r="AA11" s="56">
        <v>1</v>
      </c>
      <c r="AB11" s="30">
        <v>2</v>
      </c>
      <c r="AC11" s="56">
        <v>2</v>
      </c>
      <c r="AD11" s="30">
        <v>1</v>
      </c>
      <c r="AE11" s="55">
        <v>0</v>
      </c>
      <c r="AF11" s="30">
        <v>2</v>
      </c>
      <c r="AG11" s="55">
        <v>2</v>
      </c>
      <c r="AH11" s="30">
        <v>1</v>
      </c>
      <c r="AI11" s="55">
        <v>2</v>
      </c>
      <c r="AJ11" s="30">
        <v>1</v>
      </c>
      <c r="AK11" s="55">
        <v>2</v>
      </c>
      <c r="AL11" s="30">
        <v>1</v>
      </c>
      <c r="AM11" s="55">
        <v>1</v>
      </c>
      <c r="AN11" s="30">
        <v>2</v>
      </c>
      <c r="AO11">
        <f>SUM(K11:T11)</f>
        <v>16</v>
      </c>
      <c r="AP11">
        <f>SUM(U11:AD11)</f>
        <v>15</v>
      </c>
      <c r="AQ11">
        <f>SUM(AE11:AN11)</f>
        <v>14</v>
      </c>
    </row>
    <row r="12" spans="1:34" ht="15">
      <c r="A12" s="46"/>
      <c r="B12" s="32"/>
      <c r="C12" s="32"/>
      <c r="D12" s="33"/>
      <c r="H12" s="35" t="s">
        <v>15</v>
      </c>
      <c r="I12" s="36">
        <f>MAX(I8:I11)</f>
        <v>54</v>
      </c>
      <c r="AH12" s="32"/>
    </row>
    <row r="13" spans="1:4" ht="14.25">
      <c r="A13" s="46"/>
      <c r="B13" s="32"/>
      <c r="C13" s="32"/>
      <c r="D13" s="33"/>
    </row>
    <row r="14" spans="1:4" ht="14.25">
      <c r="A14" s="46"/>
      <c r="B14" s="32"/>
      <c r="C14" s="32"/>
      <c r="D14" s="33"/>
    </row>
    <row r="15" spans="1:40" ht="15">
      <c r="A15" s="46"/>
      <c r="B15" s="32"/>
      <c r="C15" s="32"/>
      <c r="D15" s="33"/>
      <c r="I15" s="23" t="s">
        <v>12</v>
      </c>
      <c r="K15" s="43">
        <f aca="true" t="shared" si="0" ref="K15:AN15">COUNTIF(K8:K11,2)/(COUNTIF(K8:K11,0)+COUNTIF(K8:K11,"&gt;0"))*100</f>
        <v>0</v>
      </c>
      <c r="L15" s="43">
        <f t="shared" si="0"/>
        <v>100</v>
      </c>
      <c r="M15" s="43">
        <f t="shared" si="0"/>
        <v>25</v>
      </c>
      <c r="N15" s="43">
        <f t="shared" si="0"/>
        <v>0</v>
      </c>
      <c r="O15" s="43">
        <f t="shared" si="0"/>
        <v>100</v>
      </c>
      <c r="P15" s="43">
        <f t="shared" si="0"/>
        <v>75</v>
      </c>
      <c r="Q15" s="43">
        <f t="shared" si="0"/>
        <v>100</v>
      </c>
      <c r="R15" s="43">
        <f t="shared" si="0"/>
        <v>100</v>
      </c>
      <c r="S15" s="43">
        <f t="shared" si="0"/>
        <v>75</v>
      </c>
      <c r="T15" s="43">
        <f t="shared" si="0"/>
        <v>100</v>
      </c>
      <c r="U15" s="43">
        <f t="shared" si="0"/>
        <v>100</v>
      </c>
      <c r="V15" s="43">
        <f t="shared" si="0"/>
        <v>100</v>
      </c>
      <c r="W15" s="43">
        <f t="shared" si="0"/>
        <v>100</v>
      </c>
      <c r="X15" s="43">
        <f t="shared" si="0"/>
        <v>25</v>
      </c>
      <c r="Y15" s="43">
        <f t="shared" si="0"/>
        <v>50</v>
      </c>
      <c r="Z15" s="43">
        <f t="shared" si="0"/>
        <v>50</v>
      </c>
      <c r="AA15" s="43">
        <f t="shared" si="0"/>
        <v>50</v>
      </c>
      <c r="AB15" s="43">
        <f t="shared" si="0"/>
        <v>75</v>
      </c>
      <c r="AC15" s="43">
        <f t="shared" si="0"/>
        <v>100</v>
      </c>
      <c r="AD15" s="43">
        <f t="shared" si="0"/>
        <v>50</v>
      </c>
      <c r="AE15" s="43">
        <f t="shared" si="0"/>
        <v>50</v>
      </c>
      <c r="AF15" s="43">
        <f t="shared" si="0"/>
        <v>75</v>
      </c>
      <c r="AG15" s="43">
        <f t="shared" si="0"/>
        <v>100</v>
      </c>
      <c r="AH15" s="43">
        <f t="shared" si="0"/>
        <v>0</v>
      </c>
      <c r="AI15" s="43">
        <f t="shared" si="0"/>
        <v>75</v>
      </c>
      <c r="AJ15" s="43">
        <f t="shared" si="0"/>
        <v>50</v>
      </c>
      <c r="AK15" s="43">
        <f t="shared" si="0"/>
        <v>100</v>
      </c>
      <c r="AL15" s="43">
        <f t="shared" si="0"/>
        <v>50</v>
      </c>
      <c r="AM15" s="43">
        <f t="shared" si="0"/>
        <v>25</v>
      </c>
      <c r="AN15" s="43">
        <f t="shared" si="0"/>
        <v>75</v>
      </c>
    </row>
    <row r="16" spans="1:40" ht="14.25">
      <c r="A16" s="46"/>
      <c r="B16" s="32"/>
      <c r="C16" s="32"/>
      <c r="D16" s="33"/>
      <c r="K16" t="s">
        <v>11</v>
      </c>
      <c r="L16" t="s">
        <v>11</v>
      </c>
      <c r="M16" t="s">
        <v>11</v>
      </c>
      <c r="N16" t="s">
        <v>11</v>
      </c>
      <c r="O16" t="s">
        <v>11</v>
      </c>
      <c r="P16" t="s">
        <v>11</v>
      </c>
      <c r="Q16" t="s">
        <v>11</v>
      </c>
      <c r="R16" t="s">
        <v>11</v>
      </c>
      <c r="S16" t="s">
        <v>11</v>
      </c>
      <c r="T16" t="s">
        <v>11</v>
      </c>
      <c r="U16" t="s">
        <v>11</v>
      </c>
      <c r="V16" t="s">
        <v>11</v>
      </c>
      <c r="W16" t="s">
        <v>11</v>
      </c>
      <c r="X16" t="s">
        <v>11</v>
      </c>
      <c r="Y16" t="s">
        <v>11</v>
      </c>
      <c r="Z16" t="s">
        <v>11</v>
      </c>
      <c r="AA16" t="s">
        <v>11</v>
      </c>
      <c r="AB16" t="s">
        <v>11</v>
      </c>
      <c r="AC16" t="s">
        <v>11</v>
      </c>
      <c r="AD16" t="s">
        <v>11</v>
      </c>
      <c r="AE16" t="s">
        <v>11</v>
      </c>
      <c r="AF16" t="s">
        <v>11</v>
      </c>
      <c r="AG16" t="s">
        <v>11</v>
      </c>
      <c r="AH16" t="s">
        <v>11</v>
      </c>
      <c r="AI16" t="s">
        <v>11</v>
      </c>
      <c r="AJ16" t="s">
        <v>11</v>
      </c>
      <c r="AK16" t="s">
        <v>11</v>
      </c>
      <c r="AL16" t="s">
        <v>11</v>
      </c>
      <c r="AM16" t="s">
        <v>11</v>
      </c>
      <c r="AN16" t="s">
        <v>11</v>
      </c>
    </row>
    <row r="17" spans="1:4" ht="14.25">
      <c r="A17" s="46"/>
      <c r="B17" s="32"/>
      <c r="C17" s="32"/>
      <c r="D17" s="33"/>
    </row>
  </sheetData>
  <sheetProtection/>
  <mergeCells count="4">
    <mergeCell ref="I3:I5"/>
    <mergeCell ref="G4:G6"/>
    <mergeCell ref="B4:E5"/>
    <mergeCell ref="B3:C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damian@oleee.pl</cp:lastModifiedBy>
  <dcterms:created xsi:type="dcterms:W3CDTF">2009-08-16T22:46:38Z</dcterms:created>
  <dcterms:modified xsi:type="dcterms:W3CDTF">2016-02-28T15:28:55Z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